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theme/themeOverride3.xml" ContentType="application/vnd.openxmlformats-officedocument.themeOverride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theme/themeOverride4.xml" ContentType="application/vnd.openxmlformats-officedocument.themeOverride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theme/themeOverride5.xml" ContentType="application/vnd.openxmlformats-officedocument.themeOverride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theme/themeOverride6.xml" ContentType="application/vnd.openxmlformats-officedocument.themeOverride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theme/themeOverride7.xml" ContentType="application/vnd.openxmlformats-officedocument.themeOverride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theme/themeOverride8.xml" ContentType="application/vnd.openxmlformats-officedocument.themeOverride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theme/themeOverride9.xml" ContentType="application/vnd.openxmlformats-officedocument.themeOverride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theme/themeOverride10.xml" ContentType="application/vnd.openxmlformats-officedocument.themeOverride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theme/themeOverride11.xml" ContentType="application/vnd.openxmlformats-officedocument.themeOverride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theme/themeOverride12.xml" ContentType="application/vnd.openxmlformats-officedocument.themeOverride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theme/themeOverride13.xml" ContentType="application/vnd.openxmlformats-officedocument.themeOverride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theme/themeOverride14.xml" ContentType="application/vnd.openxmlformats-officedocument.themeOverride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theme/themeOverride15.xml" ContentType="application/vnd.openxmlformats-officedocument.themeOverride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theme/themeOverride16.xml" ContentType="application/vnd.openxmlformats-officedocument.themeOverride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theme/themeOverride17.xml" ContentType="application/vnd.openxmlformats-officedocument.themeOverride+xml"/>
  <Override PartName="/xl/charts/style17.xml" ContentType="application/vnd.ms-office.chartstyle+xml"/>
  <Override PartName="/xl/charts/colors17.xml" ContentType="application/vnd.ms-office.chartcolorstyle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4" lowestEdited="4" rupBuild="9302"/>
  <workbookPr hidePivotFieldList="1" defaultThemeVersion="202300"/>
  <mc:AlternateContent xmlns:mc="http://schemas.openxmlformats.org/markup-compatibility/2006">
    <mc:Choice Requires="x15">
      <x15ac:absPath xmlns:x15ac="http://schemas.microsoft.com/office/spreadsheetml/2010/11/ac" url="C:\Users\dinie\ownCloud\Barbara\Propuestas investigación\2023-2024\FORTEX\Task 1. Medidas PEPAC\"/>
    </mc:Choice>
  </mc:AlternateContent>
  <bookViews>
    <workbookView xWindow="-90" yWindow="-90" windowWidth="19380" windowHeight="10260" activeTab="2"/>
  </bookViews>
  <sheets>
    <sheet name="Fuente" sheetId="17" r:id="rId3"/>
    <sheet name="Evolución ovinio" sheetId="11" r:id="rId4"/>
    <sheet name="Evolución caprino" sheetId="16" r:id="rId5"/>
  </sheets>
  <definedNames>
    <definedName name="_xlnm._FilterDatabase" localSheetId="1" hidden="1">'Evolución ovinio'!$A$1:$A$51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" i="11" l="1"/>
</calcChain>
</file>

<file path=xl/sharedStrings.xml><?xml version="1.0" encoding="utf-8"?>
<sst xmlns="http://schemas.openxmlformats.org/spreadsheetml/2006/main" count="293" uniqueCount="130">
  <si>
    <t>ESPAÑA</t>
  </si>
  <si>
    <t>Lugo</t>
  </si>
  <si>
    <t>Ourense</t>
  </si>
  <si>
    <t>Pontevedra</t>
  </si>
  <si>
    <t>Alava</t>
  </si>
  <si>
    <t>Guipúzcoa</t>
  </si>
  <si>
    <t>Vizcaya</t>
  </si>
  <si>
    <t>Huesca</t>
  </si>
  <si>
    <t>Teruel</t>
  </si>
  <si>
    <t>Zaragoza</t>
  </si>
  <si>
    <t>Barcelona</t>
  </si>
  <si>
    <t>Girona</t>
  </si>
  <si>
    <t>Lleida</t>
  </si>
  <si>
    <t>Tarragona</t>
  </si>
  <si>
    <t>Avila</t>
  </si>
  <si>
    <t>Burgos</t>
  </si>
  <si>
    <t>León</t>
  </si>
  <si>
    <t>Palencia</t>
  </si>
  <si>
    <t>Salamanca</t>
  </si>
  <si>
    <t>Segovia</t>
  </si>
  <si>
    <t>Soria</t>
  </si>
  <si>
    <t>Valladolid</t>
  </si>
  <si>
    <t>Zamora</t>
  </si>
  <si>
    <t>Albacete</t>
  </si>
  <si>
    <t>Ciudad Real</t>
  </si>
  <si>
    <t>Cuenca</t>
  </si>
  <si>
    <t>Guadalajara</t>
  </si>
  <si>
    <t>Toledo</t>
  </si>
  <si>
    <t>Alicante</t>
  </si>
  <si>
    <t>Castellón</t>
  </si>
  <si>
    <t>Valencia</t>
  </si>
  <si>
    <t>Badajoz</t>
  </si>
  <si>
    <t>Cáceres</t>
  </si>
  <si>
    <t>Almería</t>
  </si>
  <si>
    <t>Cádiz</t>
  </si>
  <si>
    <t>Córdoba</t>
  </si>
  <si>
    <t>Granada</t>
  </si>
  <si>
    <t>Huelva</t>
  </si>
  <si>
    <t>Jaén</t>
  </si>
  <si>
    <t>Málaga</t>
  </si>
  <si>
    <t>Sevilla</t>
  </si>
  <si>
    <t>Las Palmas</t>
  </si>
  <si>
    <t>GALICIA</t>
  </si>
  <si>
    <t>CANTABRIA</t>
  </si>
  <si>
    <t>NAVARRA</t>
  </si>
  <si>
    <t>LA RIOJA</t>
  </si>
  <si>
    <t>ARAGON</t>
  </si>
  <si>
    <t>CATALUÑA</t>
  </si>
  <si>
    <t>BALEARES</t>
  </si>
  <si>
    <t>MADRID</t>
  </si>
  <si>
    <t>EXTREMADURA</t>
  </si>
  <si>
    <t>ANDALUCIA</t>
  </si>
  <si>
    <t>CANARIAS</t>
  </si>
  <si>
    <t>PAISVASCO</t>
  </si>
  <si>
    <t>CASTILLA-MANCHA</t>
  </si>
  <si>
    <t>C.VALENCIANA</t>
  </si>
  <si>
    <t>CASTILLAYLEON</t>
  </si>
  <si>
    <t>ACoruña</t>
  </si>
  <si>
    <t>CiudadReal</t>
  </si>
  <si>
    <t>LasPalmas</t>
  </si>
  <si>
    <t>S.C.deTenerife</t>
  </si>
  <si>
    <t>Cantabria*</t>
  </si>
  <si>
    <t>LaRioja*</t>
  </si>
  <si>
    <t>Madrid*</t>
  </si>
  <si>
    <t>R.deMurcia*</t>
  </si>
  <si>
    <t>Navarra*</t>
  </si>
  <si>
    <t>P.deAsturias*</t>
  </si>
  <si>
    <t>Baleares*</t>
  </si>
  <si>
    <t>PAÍS VASCO</t>
  </si>
  <si>
    <t>CASTILLA LA-MANCHA</t>
  </si>
  <si>
    <t>COMUNIDAD VALENCIANA</t>
  </si>
  <si>
    <t>ANDALUCÍA</t>
  </si>
  <si>
    <t>CASTILLA LEÓN</t>
  </si>
  <si>
    <t>Ávila</t>
  </si>
  <si>
    <t>Baleares</t>
  </si>
  <si>
    <t>Cantabria</t>
  </si>
  <si>
    <t>ARAGÓN</t>
  </si>
  <si>
    <t>La Rioja</t>
  </si>
  <si>
    <t>Lérida</t>
  </si>
  <si>
    <t>Madrid</t>
  </si>
  <si>
    <t>Navarra</t>
  </si>
  <si>
    <t>Asturias</t>
  </si>
  <si>
    <t>ASTURIAS</t>
  </si>
  <si>
    <t>MURCIA</t>
  </si>
  <si>
    <t>Murcia</t>
  </si>
  <si>
    <t>Tenerife</t>
  </si>
  <si>
    <t>CCAA</t>
  </si>
  <si>
    <t>V%</t>
  </si>
  <si>
    <t>Total Aragón</t>
  </si>
  <si>
    <t>Total Andalucía</t>
  </si>
  <si>
    <t xml:space="preserve">Jaén </t>
  </si>
  <si>
    <t xml:space="preserve">Málaga </t>
  </si>
  <si>
    <t>Principado de Asturias</t>
  </si>
  <si>
    <t>Total Asturias</t>
  </si>
  <si>
    <t>Total Baleares</t>
  </si>
  <si>
    <t>Islas Baleares</t>
  </si>
  <si>
    <t>Total Canarias</t>
  </si>
  <si>
    <t>Total Cantabria</t>
  </si>
  <si>
    <t>Total Castilla La-Mancha</t>
  </si>
  <si>
    <t>Total Castilla y León</t>
  </si>
  <si>
    <t>Total Cataluña</t>
  </si>
  <si>
    <t>Total Comunidad Valenciana</t>
  </si>
  <si>
    <t>Total Extremadura</t>
  </si>
  <si>
    <t>A Coruña</t>
  </si>
  <si>
    <t>Total Galicia</t>
  </si>
  <si>
    <t>Total La Rioja</t>
  </si>
  <si>
    <t>Total Madrid</t>
  </si>
  <si>
    <t>Total Navarra</t>
  </si>
  <si>
    <t>Total Murcia</t>
  </si>
  <si>
    <t>Total País Vasco</t>
  </si>
  <si>
    <t>Álava</t>
  </si>
  <si>
    <t>(blank)</t>
  </si>
  <si>
    <t>Galicia</t>
  </si>
  <si>
    <t>Pais Vasco</t>
  </si>
  <si>
    <t>Castilla la Mancha</t>
  </si>
  <si>
    <t>C. Valenciana</t>
  </si>
  <si>
    <t>Andalucía</t>
  </si>
  <si>
    <t>Castilla y León</t>
  </si>
  <si>
    <t>Extemadura</t>
  </si>
  <si>
    <t>I.Baleares</t>
  </si>
  <si>
    <t>Cataluña</t>
  </si>
  <si>
    <t>Aragón</t>
  </si>
  <si>
    <t>Canarias</t>
  </si>
  <si>
    <t>C. Madrid</t>
  </si>
  <si>
    <t>P. Asturias</t>
  </si>
  <si>
    <t>R. Murcia</t>
  </si>
  <si>
    <t>https://www.mapa.gob.es/es/estadistica/temas/estadisticas-agrarias/ganaderia/encuestas-ganaderas</t>
  </si>
  <si>
    <t>Encuestas de efectivos de ganado del MAPA</t>
  </si>
  <si>
    <t>Provincia</t>
  </si>
  <si>
    <t>P. de Asturias</t>
  </si>
</sst>
</file>

<file path=xl/styles.xml><?xml version="1.0" encoding="utf-8"?>
<styleSheet xmlns="http://schemas.openxmlformats.org/spreadsheetml/2006/main">
  <numFmts count="6">
    <numFmt numFmtId="164" formatCode="_-* #,##0.00\ &quot;€&quot;_-;\-* #,##0.00\ &quot;€&quot;_-;_-* &quot;-&quot;??\ &quot;€&quot;_-;_-@_-"/>
    <numFmt numFmtId="165" formatCode="_-* #,##0\ _P_t_a_-;\-* #,##0\ _P_t_a_-;_-* &quot;-&quot;\ _P_t_a_-;_-@_-"/>
    <numFmt numFmtId="166" formatCode="_-* #,##0.00\ _€_-;\-* #,##0.00\ _€_-;_-* &quot;-&quot;??\ _€_-;_-@_-"/>
    <numFmt numFmtId="167" formatCode="#,##0.0"/>
    <numFmt numFmtId="168" formatCode="_-* #,##0.00\ [$€]_-;\-* #,##0.00\ [$€]_-;_-* &quot;-&quot;??\ [$€]_-;_-@_-"/>
    <numFmt numFmtId="169" formatCode="#,##0;\(0.0\)"/>
  </numFmts>
  <fonts count="8"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7"/>
      <name val="Arial"/>
      <family val="2"/>
    </font>
    <font>
      <sz val="11"/>
      <color theme="1"/>
      <name val="Calibri"/>
      <family val="2"/>
    </font>
    <font>
      <b/>
      <sz val="11"/>
      <color theme="1"/>
      <name val="Aptos Narrow"/>
      <family val="2"/>
      <scheme val="minor"/>
    </font>
    <font>
      <sz val="14"/>
      <color theme="1" tint="0.35"/>
      <name val="Aptos Narrow"/>
      <family val="2"/>
      <scheme val="minor"/>
    </font>
    <font>
      <sz val="9"/>
      <color theme="1" tint="0.35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0999699980020523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>
        <color indexed="0"/>
      </top>
      <bottom>
        <color indexed="0"/>
      </bottom>
    </border>
  </borders>
  <cellStyleXfs count="20">
    <xf numFmtId="0" fontId="0" fillId="0" borderId="0">
      <alignment/>
      <protection/>
    </xf>
    <xf numFmtId="9" fontId="0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2" fillId="0" borderId="0">
      <alignment/>
      <protection/>
    </xf>
    <xf numFmtId="165" fontId="0" fillId="0" borderId="0" applyFont="0" applyFill="0" applyBorder="0" applyAlignment="0" applyProtection="0"/>
    <xf numFmtId="166" fontId="0" fillId="0" borderId="0" applyFont="0" applyFill="0" applyBorder="0" applyAlignment="0" applyProtection="0"/>
    <xf numFmtId="164" fontId="0" fillId="0" borderId="0" applyFont="0" applyFill="0" applyBorder="0" applyAlignment="0" applyProtection="0"/>
    <xf numFmtId="167" fontId="0" fillId="0" borderId="0" applyFont="0" applyFill="0" applyBorder="0" applyAlignment="0" applyProtection="0"/>
    <xf numFmtId="166" fontId="0" fillId="0" borderId="0" applyFont="0" applyFill="0" applyBorder="0" applyAlignment="0" applyProtection="0"/>
    <xf numFmtId="0" fontId="2" fillId="0" borderId="0">
      <alignment/>
      <protection/>
    </xf>
    <xf numFmtId="168" fontId="0" fillId="0" borderId="0" applyFont="0" applyFill="0" applyBorder="0" applyAlignment="0" applyProtection="0"/>
    <xf numFmtId="0" fontId="2" fillId="0" borderId="0">
      <alignment/>
      <protection/>
    </xf>
    <xf numFmtId="169" fontId="2" fillId="0" borderId="1">
      <alignment horizontal="right"/>
      <protection/>
    </xf>
    <xf numFmtId="0" fontId="4" fillId="0" borderId="0">
      <alignment/>
      <protection/>
    </xf>
    <xf numFmtId="0" fontId="2" fillId="0" borderId="0">
      <alignment/>
      <protection/>
    </xf>
    <xf numFmtId="164" fontId="0" fillId="0" borderId="0" applyFont="0" applyFill="0" applyBorder="0" applyAlignment="0" applyProtection="0"/>
    <xf numFmtId="0" fontId="2" fillId="0" borderId="0">
      <alignment/>
      <protection/>
    </xf>
  </cellStyleXfs>
  <cellXfs count="10">
    <xf numFmtId="0" fontId="0" fillId="0" borderId="0" xfId="0"/>
    <xf numFmtId="0" fontId="0" fillId="2" borderId="0" xfId="0" applyFill="1">
      <alignment/>
    </xf>
    <xf numFmtId="0" fontId="5" fillId="0" borderId="0" xfId="0" applyFont="1">
      <alignment/>
    </xf>
    <xf numFmtId="0" fontId="5" fillId="0" borderId="0" xfId="0" applyFont="1" applyAlignment="1">
      <alignment horizontal="right" indent="1"/>
    </xf>
    <xf numFmtId="10" fontId="0" fillId="0" borderId="0" xfId="1" applyNumberFormat="1" applyFont="1">
      <alignment/>
    </xf>
    <xf numFmtId="10" fontId="5" fillId="0" borderId="0" xfId="1" applyNumberFormat="1" applyFont="1">
      <alignment/>
    </xf>
    <xf numFmtId="0" fontId="5" fillId="3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10" fontId="5" fillId="0" borderId="0" xfId="1" applyNumberFormat="1" applyFont="1" applyFill="1">
      <alignment/>
    </xf>
    <xf numFmtId="10" fontId="0" fillId="0" borderId="0" xfId="1" applyNumberFormat="1" applyFont="1" applyFill="1">
      <alignment/>
    </xf>
  </cellXfs>
  <cellStyles count="20">
    <cellStyle name="Normal" xfId="0" builtinId="0"/>
    <cellStyle name="Percent" xfId="1" builtinId="5"/>
    <cellStyle name="Currency" xfId="2" builtinId="4"/>
    <cellStyle name="Currency [0]" xfId="3" builtinId="7"/>
    <cellStyle name="Comma" xfId="4" builtinId="3"/>
    <cellStyle name="Comma [0]" xfId="5" builtinId="6"/>
    <cellStyle name="Normal 2" xfId="6"/>
    <cellStyle name="Millares [0]_Hoja1" xfId="7"/>
    <cellStyle name="Millares 3" xfId="8"/>
    <cellStyle name="Euro" xfId="9"/>
    <cellStyle name="Publication1" xfId="10"/>
    <cellStyle name="Millares 2" xfId="11"/>
    <cellStyle name="Normal 2 3" xfId="12"/>
    <cellStyle name="Euro 2" xfId="13"/>
    <cellStyle name="Normal 2 2" xfId="14"/>
    <cellStyle name="pepe" xfId="15"/>
    <cellStyle name="Normal 3" xfId="16"/>
    <cellStyle name="Normal 4" xfId="17"/>
    <cellStyle name="Euro 3" xfId="18"/>
    <cellStyle name="Normal 4 2" xfId="19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2" Type="http://schemas.openxmlformats.org/officeDocument/2006/relationships/styles" Target="styles.xml" /><Relationship Id="rId3" Type="http://schemas.openxmlformats.org/officeDocument/2006/relationships/worksheet" Target="worksheets/sheet1.xml" /><Relationship Id="rId5" Type="http://schemas.openxmlformats.org/officeDocument/2006/relationships/worksheet" Target="worksheets/sheet3.xml" /><Relationship Id="rId1" Type="http://schemas.openxmlformats.org/officeDocument/2006/relationships/theme" Target="theme/theme1.xml" /><Relationship Id="rId7" Type="http://schemas.openxmlformats.org/officeDocument/2006/relationships/calcChain" Target="calcChain.xml" /><Relationship Id="rId6" Type="http://schemas.openxmlformats.org/officeDocument/2006/relationships/sharedStrings" Target="sharedStrings.xml" /><Relationship Id="rId4" Type="http://schemas.openxmlformats.org/officeDocument/2006/relationships/worksheet" Target="worksheets/sheet2.xml" /></Relationships>
</file>

<file path=xl/charts/_rels/chart1.xml.rels><?xml version="1.0" encoding="UTF-8" standalone="yes"?><Relationships xmlns="http://schemas.openxmlformats.org/package/2006/relationships"><Relationship Id="rId1" Type="http://schemas.openxmlformats.org/officeDocument/2006/relationships/themeOverride" Target="../theme/themeOverride1.xml" /><Relationship Id="rId2" Type="http://schemas.microsoft.com/office/2011/relationships/chartStyle" Target="style1.xml" /><Relationship Id="rId3" Type="http://schemas.microsoft.com/office/2011/relationships/chartColorStyle" Target="colors1.xml" /></Relationships>
</file>

<file path=xl/charts/_rels/chart10.xml.rels><?xml version="1.0" encoding="UTF-8" standalone="yes"?><Relationships xmlns="http://schemas.openxmlformats.org/package/2006/relationships"><Relationship Id="rId1" Type="http://schemas.openxmlformats.org/officeDocument/2006/relationships/themeOverride" Target="../theme/themeOverride10.xml" /><Relationship Id="rId2" Type="http://schemas.microsoft.com/office/2011/relationships/chartStyle" Target="style10.xml" /><Relationship Id="rId3" Type="http://schemas.microsoft.com/office/2011/relationships/chartColorStyle" Target="colors10.xml" /></Relationships>
</file>

<file path=xl/charts/_rels/chart11.xml.rels><?xml version="1.0" encoding="UTF-8" standalone="yes"?><Relationships xmlns="http://schemas.openxmlformats.org/package/2006/relationships"><Relationship Id="rId1" Type="http://schemas.openxmlformats.org/officeDocument/2006/relationships/themeOverride" Target="../theme/themeOverride11.xml" /><Relationship Id="rId2" Type="http://schemas.microsoft.com/office/2011/relationships/chartStyle" Target="style11.xml" /><Relationship Id="rId3" Type="http://schemas.microsoft.com/office/2011/relationships/chartColorStyle" Target="colors11.xml" /></Relationships>
</file>

<file path=xl/charts/_rels/chart12.xml.rels><?xml version="1.0" encoding="UTF-8" standalone="yes"?><Relationships xmlns="http://schemas.openxmlformats.org/package/2006/relationships"><Relationship Id="rId1" Type="http://schemas.openxmlformats.org/officeDocument/2006/relationships/themeOverride" Target="../theme/themeOverride12.xml" /><Relationship Id="rId2" Type="http://schemas.microsoft.com/office/2011/relationships/chartStyle" Target="style12.xml" /><Relationship Id="rId3" Type="http://schemas.microsoft.com/office/2011/relationships/chartColorStyle" Target="colors12.xml" /></Relationships>
</file>

<file path=xl/charts/_rels/chart13.xml.rels><?xml version="1.0" encoding="UTF-8" standalone="yes"?><Relationships xmlns="http://schemas.openxmlformats.org/package/2006/relationships"><Relationship Id="rId1" Type="http://schemas.openxmlformats.org/officeDocument/2006/relationships/themeOverride" Target="../theme/themeOverride13.xml" /><Relationship Id="rId2" Type="http://schemas.microsoft.com/office/2011/relationships/chartStyle" Target="style13.xml" /><Relationship Id="rId3" Type="http://schemas.microsoft.com/office/2011/relationships/chartColorStyle" Target="colors13.xml" /></Relationships>
</file>

<file path=xl/charts/_rels/chart14.xml.rels><?xml version="1.0" encoding="UTF-8" standalone="yes"?><Relationships xmlns="http://schemas.openxmlformats.org/package/2006/relationships"><Relationship Id="rId1" Type="http://schemas.openxmlformats.org/officeDocument/2006/relationships/themeOverride" Target="../theme/themeOverride14.xml" /><Relationship Id="rId2" Type="http://schemas.microsoft.com/office/2011/relationships/chartStyle" Target="style14.xml" /><Relationship Id="rId3" Type="http://schemas.microsoft.com/office/2011/relationships/chartColorStyle" Target="colors14.xml" /></Relationships>
</file>

<file path=xl/charts/_rels/chart15.xml.rels><?xml version="1.0" encoding="UTF-8" standalone="yes"?><Relationships xmlns="http://schemas.openxmlformats.org/package/2006/relationships"><Relationship Id="rId1" Type="http://schemas.openxmlformats.org/officeDocument/2006/relationships/themeOverride" Target="../theme/themeOverride15.xml" /><Relationship Id="rId2" Type="http://schemas.microsoft.com/office/2011/relationships/chartStyle" Target="style15.xml" /><Relationship Id="rId3" Type="http://schemas.microsoft.com/office/2011/relationships/chartColorStyle" Target="colors15.xml" /></Relationships>
</file>

<file path=xl/charts/_rels/chart16.xml.rels><?xml version="1.0" encoding="UTF-8" standalone="yes"?><Relationships xmlns="http://schemas.openxmlformats.org/package/2006/relationships"><Relationship Id="rId1" Type="http://schemas.openxmlformats.org/officeDocument/2006/relationships/themeOverride" Target="../theme/themeOverride16.xml" /><Relationship Id="rId2" Type="http://schemas.microsoft.com/office/2011/relationships/chartStyle" Target="style16.xml" /><Relationship Id="rId3" Type="http://schemas.microsoft.com/office/2011/relationships/chartColorStyle" Target="colors16.xml" /></Relationships>
</file>

<file path=xl/charts/_rels/chart17.xml.rels><?xml version="1.0" encoding="UTF-8" standalone="yes"?><Relationships xmlns="http://schemas.openxmlformats.org/package/2006/relationships"><Relationship Id="rId1" Type="http://schemas.openxmlformats.org/officeDocument/2006/relationships/themeOverride" Target="../theme/themeOverride17.xml" /><Relationship Id="rId2" Type="http://schemas.microsoft.com/office/2011/relationships/chartStyle" Target="style17.xml" /><Relationship Id="rId3" Type="http://schemas.microsoft.com/office/2011/relationships/chartColorStyle" Target="colors17.xml" /></Relationships>
</file>

<file path=xl/charts/_rels/chart2.xml.rels><?xml version="1.0" encoding="UTF-8" standalone="yes"?><Relationships xmlns="http://schemas.openxmlformats.org/package/2006/relationships"><Relationship Id="rId1" Type="http://schemas.openxmlformats.org/officeDocument/2006/relationships/themeOverride" Target="../theme/themeOverride2.xml" /><Relationship Id="rId2" Type="http://schemas.microsoft.com/office/2011/relationships/chartStyle" Target="style2.xml" /><Relationship Id="rId3" Type="http://schemas.microsoft.com/office/2011/relationships/chartColorStyle" Target="colors2.xml" /></Relationships>
</file>

<file path=xl/charts/_rels/chart3.xml.rels><?xml version="1.0" encoding="UTF-8" standalone="yes"?><Relationships xmlns="http://schemas.openxmlformats.org/package/2006/relationships"><Relationship Id="rId1" Type="http://schemas.openxmlformats.org/officeDocument/2006/relationships/themeOverride" Target="../theme/themeOverride3.xml" /><Relationship Id="rId2" Type="http://schemas.microsoft.com/office/2011/relationships/chartStyle" Target="style3.xml" /><Relationship Id="rId3" Type="http://schemas.microsoft.com/office/2011/relationships/chartColorStyle" Target="colors3.xml" /></Relationships>
</file>

<file path=xl/charts/_rels/chart4.xml.rels><?xml version="1.0" encoding="UTF-8" standalone="yes"?><Relationships xmlns="http://schemas.openxmlformats.org/package/2006/relationships"><Relationship Id="rId1" Type="http://schemas.openxmlformats.org/officeDocument/2006/relationships/themeOverride" Target="../theme/themeOverride4.xml" /><Relationship Id="rId2" Type="http://schemas.microsoft.com/office/2011/relationships/chartStyle" Target="style4.xml" /><Relationship Id="rId3" Type="http://schemas.microsoft.com/office/2011/relationships/chartColorStyle" Target="colors4.xml" /></Relationships>
</file>

<file path=xl/charts/_rels/chart5.xml.rels><?xml version="1.0" encoding="UTF-8" standalone="yes"?><Relationships xmlns="http://schemas.openxmlformats.org/package/2006/relationships"><Relationship Id="rId1" Type="http://schemas.openxmlformats.org/officeDocument/2006/relationships/themeOverride" Target="../theme/themeOverride5.xml" /><Relationship Id="rId2" Type="http://schemas.microsoft.com/office/2011/relationships/chartStyle" Target="style5.xml" /><Relationship Id="rId3" Type="http://schemas.microsoft.com/office/2011/relationships/chartColorStyle" Target="colors5.xml" /></Relationships>
</file>

<file path=xl/charts/_rels/chart6.xml.rels><?xml version="1.0" encoding="UTF-8" standalone="yes"?><Relationships xmlns="http://schemas.openxmlformats.org/package/2006/relationships"><Relationship Id="rId1" Type="http://schemas.openxmlformats.org/officeDocument/2006/relationships/themeOverride" Target="../theme/themeOverride6.xml" /><Relationship Id="rId2" Type="http://schemas.microsoft.com/office/2011/relationships/chartStyle" Target="style6.xml" /><Relationship Id="rId3" Type="http://schemas.microsoft.com/office/2011/relationships/chartColorStyle" Target="colors6.xml" /></Relationships>
</file>

<file path=xl/charts/_rels/chart7.xml.rels><?xml version="1.0" encoding="UTF-8" standalone="yes"?><Relationships xmlns="http://schemas.openxmlformats.org/package/2006/relationships"><Relationship Id="rId1" Type="http://schemas.openxmlformats.org/officeDocument/2006/relationships/themeOverride" Target="../theme/themeOverride7.xml" /><Relationship Id="rId2" Type="http://schemas.microsoft.com/office/2011/relationships/chartStyle" Target="style7.xml" /><Relationship Id="rId3" Type="http://schemas.microsoft.com/office/2011/relationships/chartColorStyle" Target="colors7.xml" /></Relationships>
</file>

<file path=xl/charts/_rels/chart8.xml.rels><?xml version="1.0" encoding="UTF-8" standalone="yes"?><Relationships xmlns="http://schemas.openxmlformats.org/package/2006/relationships"><Relationship Id="rId1" Type="http://schemas.openxmlformats.org/officeDocument/2006/relationships/themeOverride" Target="../theme/themeOverride8.xml" /><Relationship Id="rId2" Type="http://schemas.microsoft.com/office/2011/relationships/chartStyle" Target="style8.xml" /><Relationship Id="rId3" Type="http://schemas.microsoft.com/office/2011/relationships/chartColorStyle" Target="colors8.xml" /></Relationships>
</file>

<file path=xl/charts/_rels/chart9.xml.rels><?xml version="1.0" encoding="UTF-8" standalone="yes"?><Relationships xmlns="http://schemas.openxmlformats.org/package/2006/relationships"><Relationship Id="rId1" Type="http://schemas.openxmlformats.org/officeDocument/2006/relationships/themeOverride" Target="../theme/themeOverride9.xml" /><Relationship Id="rId2" Type="http://schemas.microsoft.com/office/2011/relationships/chartStyle" Target="style9.xml" /><Relationship Id="rId3" Type="http://schemas.microsoft.com/office/2011/relationships/chartColorStyle" Target="colors9.xml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vert="horz" rot="0" spcFirstLastPara="1" vertOverflow="ellipsis" anchor="ctr" anchorCtr="1" wrap="square"/>
          <a:lstStyle/>
          <a:p>
            <a:pPr>
              <a:defRPr lang="es-ES" sz="1400" b="0" i="0" u="none" baseline="0" kern="1200" spc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ANDALUCÍA</a:t>
            </a:r>
          </a:p>
        </c:rich>
      </c:tx>
      <c:layout/>
      <c:overlay val="0"/>
      <c:spPr>
        <a:noFill/>
        <a:ln w="12700"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'Evolución ovinio'!$B$6</c:f>
              <c:strCache>
                <c:ptCount val="1"/>
                <c:pt idx="0">
                  <c:v>Huelva</c:v>
                </c:pt>
              </c:strCache>
            </c:strRef>
          </c:tx>
          <c:spPr>
            <a:ln w="9525" cap="rnd" cmpd="sng">
              <a:solidFill>
                <a:schemeClr val="accent1"/>
              </a:solidFill>
              <a:prstDash val="lgDash"/>
              <a:round/>
            </a:ln>
            <a:effectLst/>
          </c:spPr>
          <c:marker>
            <c:symbol val="circle"/>
            <c:size val="3"/>
            <c:spPr>
              <a:solidFill>
                <a:schemeClr val="accent4">
                  <a:lumMod val="20000"/>
                  <a:lumOff val="80000"/>
                </a:schemeClr>
              </a:solidFill>
              <a:ln w="9525" cap="flat" cmpd="sng">
                <a:solidFill>
                  <a:srgbClr val="0E2841"/>
                </a:solidFill>
              </a:ln>
              <a:effectLst/>
            </c:spPr>
          </c:marker>
          <c:cat>
            <c:numRef>
              <c:f>'Evolución ovinio'!$G$1:$Y$1</c:f>
              <c:numCache>
                <c:formatCode>General</c:formatCode>
                <c:ptCount val="19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</c:v>
                </c:pt>
              </c:numCache>
            </c:numRef>
          </c:cat>
          <c:val>
            <c:numRef>
              <c:f>'Evolución ovinio'!$G$6:$Y$6</c:f>
              <c:numCache>
                <c:formatCode>General</c:formatCode>
                <c:ptCount val="19"/>
                <c:pt idx="0">
                  <c:v>451715</c:v>
                </c:pt>
                <c:pt idx="1">
                  <c:v>400367.28</c:v>
                </c:pt>
                <c:pt idx="2">
                  <c:v>153184.36</c:v>
                </c:pt>
                <c:pt idx="3">
                  <c:v>416667.96</c:v>
                </c:pt>
                <c:pt idx="4">
                  <c:v>397637.92</c:v>
                </c:pt>
                <c:pt idx="5">
                  <c:v>185805</c:v>
                </c:pt>
                <c:pt idx="6">
                  <c:v>172936</c:v>
                </c:pt>
                <c:pt idx="7">
                  <c:v>177383</c:v>
                </c:pt>
                <c:pt idx="8">
                  <c:v>176429</c:v>
                </c:pt>
                <c:pt idx="9">
                  <c:v>182507.000195312</c:v>
                </c:pt>
                <c:pt idx="10">
                  <c:v>198245.75390625</c:v>
                </c:pt>
                <c:pt idx="11">
                  <c:v>199466.669921875</c:v>
                </c:pt>
                <c:pt idx="12">
                  <c:v>199758.6796875</c:v>
                </c:pt>
                <c:pt idx="13">
                  <c:v>196529</c:v>
                </c:pt>
                <c:pt idx="14">
                  <c:v>204667</c:v>
                </c:pt>
                <c:pt idx="15">
                  <c:v>204470</c:v>
                </c:pt>
                <c:pt idx="16">
                  <c:v>204330</c:v>
                </c:pt>
                <c:pt idx="17">
                  <c:v>194550</c:v>
                </c:pt>
                <c:pt idx="18">
                  <c:v>193804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5D-4686-81EB-577DB896942C}"/>
            </c:ext>
          </c:extLst>
        </c:ser>
        <c:ser>
          <c:idx val="1"/>
          <c:order val="1"/>
          <c:tx>
            <c:strRef>
              <c:f>'Evolución ovinio'!$B$13</c:f>
              <c:strCache>
                <c:ptCount val="1"/>
                <c:pt idx="0">
                  <c:v>Asturias</c:v>
                </c:pt>
              </c:strCache>
            </c:strRef>
          </c:tx>
          <c:spPr>
            <a:ln w="9525" cap="rnd" cmpd="sng">
              <a:solidFill>
                <a:schemeClr val="accent2"/>
              </a:solidFill>
              <a:prstDash val="lgDash"/>
              <a:round/>
            </a:ln>
            <a:effectLst/>
          </c:spPr>
          <c:marker>
            <c:symbol val="circle"/>
            <c:size val="3"/>
            <c:spPr>
              <a:solidFill>
                <a:schemeClr val="accent2">
                  <a:lumMod val="40000"/>
                  <a:lumOff val="60000"/>
                </a:schemeClr>
              </a:solidFill>
              <a:ln w="9525" cap="flat" cmpd="sng">
                <a:solidFill>
                  <a:schemeClr val="accent2"/>
                </a:solidFill>
              </a:ln>
              <a:effectLst/>
            </c:spPr>
          </c:marker>
          <c:cat>
            <c:numRef>
              <c:f>'Evolución ovinio'!$G$1:$Y$1</c:f>
              <c:numCache>
                <c:formatCode>General</c:formatCode>
                <c:ptCount val="19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</c:v>
                </c:pt>
              </c:numCache>
            </c:numRef>
          </c:cat>
          <c:val>
            <c:numRef>
              <c:f>'Evolución ovinio'!$G$13:$Y$13</c:f>
              <c:numCache>
                <c:formatCode>General</c:formatCode>
                <c:ptCount val="19"/>
                <c:pt idx="0">
                  <c:v>58823</c:v>
                </c:pt>
                <c:pt idx="1">
                  <c:v>56764</c:v>
                </c:pt>
                <c:pt idx="2">
                  <c:v>58726</c:v>
                </c:pt>
                <c:pt idx="3">
                  <c:v>55786</c:v>
                </c:pt>
                <c:pt idx="4">
                  <c:v>56938</c:v>
                </c:pt>
                <c:pt idx="5">
                  <c:v>61368</c:v>
                </c:pt>
                <c:pt idx="6">
                  <c:v>59799</c:v>
                </c:pt>
                <c:pt idx="7">
                  <c:v>56520</c:v>
                </c:pt>
                <c:pt idx="8">
                  <c:v>50708</c:v>
                </c:pt>
                <c:pt idx="9">
                  <c:v>48567</c:v>
                </c:pt>
                <c:pt idx="10">
                  <c:v>47204</c:v>
                </c:pt>
                <c:pt idx="11">
                  <c:v>46004</c:v>
                </c:pt>
                <c:pt idx="12">
                  <c:v>69125.3</c:v>
                </c:pt>
                <c:pt idx="13">
                  <c:v>59071</c:v>
                </c:pt>
                <c:pt idx="14">
                  <c:v>58620</c:v>
                </c:pt>
                <c:pt idx="15">
                  <c:v>57486</c:v>
                </c:pt>
                <c:pt idx="16">
                  <c:v>58057</c:v>
                </c:pt>
                <c:pt idx="17">
                  <c:v>55802</c:v>
                </c:pt>
                <c:pt idx="18">
                  <c:v>53830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5D-4686-81EB-577DB896942C}"/>
            </c:ext>
          </c:extLst>
        </c:ser>
        <c:ser>
          <c:idx val="2"/>
          <c:order val="2"/>
          <c:tx>
            <c:strRef>
              <c:f>'Evolución ovinio'!$B$18</c:f>
              <c:strCache>
                <c:ptCount val="1"/>
                <c:pt idx="0">
                  <c:v>Albacete</c:v>
                </c:pt>
              </c:strCache>
            </c:strRef>
          </c:tx>
          <c:spPr>
            <a:ln w="9525" cap="rnd" cmpd="sng">
              <a:solidFill>
                <a:schemeClr val="accent3"/>
              </a:solidFill>
              <a:prstDash val="lgDash"/>
              <a:round/>
            </a:ln>
            <a:effectLst/>
          </c:spPr>
          <c:marker>
            <c:symbol val="circle"/>
            <c:size val="3"/>
            <c:spPr>
              <a:solidFill>
                <a:schemeClr val="accent3">
                  <a:lumMod val="60000"/>
                  <a:lumOff val="40000"/>
                </a:schemeClr>
              </a:solidFill>
              <a:ln w="9525" cap="flat" cmpd="sng">
                <a:solidFill>
                  <a:schemeClr val="accent3"/>
                </a:solidFill>
              </a:ln>
              <a:effectLst/>
            </c:spPr>
          </c:marker>
          <c:cat>
            <c:numRef>
              <c:f>'Evolución ovinio'!$G$1:$Y$1</c:f>
              <c:numCache>
                <c:formatCode>General</c:formatCode>
                <c:ptCount val="19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</c:v>
                </c:pt>
              </c:numCache>
            </c:numRef>
          </c:cat>
          <c:val>
            <c:numRef>
              <c:f>'Evolución ovinio'!$G$18:$Y$18</c:f>
              <c:numCache>
                <c:formatCode>General</c:formatCode>
                <c:ptCount val="19"/>
                <c:pt idx="0">
                  <c:v>669079</c:v>
                </c:pt>
                <c:pt idx="1">
                  <c:v>730835.11</c:v>
                </c:pt>
                <c:pt idx="2">
                  <c:v>684747.15</c:v>
                </c:pt>
                <c:pt idx="3">
                  <c:v>694638.73</c:v>
                </c:pt>
                <c:pt idx="4">
                  <c:v>567970.36</c:v>
                </c:pt>
                <c:pt idx="5">
                  <c:v>562801</c:v>
                </c:pt>
                <c:pt idx="6">
                  <c:v>587398</c:v>
                </c:pt>
                <c:pt idx="7">
                  <c:v>588663</c:v>
                </c:pt>
                <c:pt idx="8">
                  <c:v>493648.03515625</c:v>
                </c:pt>
                <c:pt idx="9">
                  <c:v>522946.104989862</c:v>
                </c:pt>
                <c:pt idx="10">
                  <c:v>474975</c:v>
                </c:pt>
                <c:pt idx="11">
                  <c:v>477480.474609375</c:v>
                </c:pt>
                <c:pt idx="12">
                  <c:v>478103.537109375</c:v>
                </c:pt>
                <c:pt idx="13">
                  <c:v>446084</c:v>
                </c:pt>
                <c:pt idx="14">
                  <c:v>474585</c:v>
                </c:pt>
                <c:pt idx="15">
                  <c:v>450003</c:v>
                </c:pt>
                <c:pt idx="16">
                  <c:v>445028</c:v>
                </c:pt>
                <c:pt idx="17">
                  <c:v>435850</c:v>
                </c:pt>
                <c:pt idx="18">
                  <c:v>398812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F5D-4686-81EB-577DB896942C}"/>
            </c:ext>
          </c:extLst>
        </c:ser>
        <c:ser>
          <c:idx val="3"/>
          <c:order val="3"/>
          <c:tx>
            <c:strRef>
              <c:f>'Evolución ovinio'!$B$21</c:f>
              <c:strCache>
                <c:ptCount val="1"/>
                <c:pt idx="0">
                  <c:v>Guadalajara</c:v>
                </c:pt>
              </c:strCache>
            </c:strRef>
          </c:tx>
          <c:spPr>
            <a:ln w="9525" cap="rnd" cmpd="sng">
              <a:solidFill>
                <a:srgbClr val="00B0F0"/>
              </a:solidFill>
              <a:prstDash val="lgDash"/>
              <a:round/>
            </a:ln>
            <a:effectLst/>
          </c:spPr>
          <c:marker>
            <c:symbol val="circle"/>
            <c:size val="3"/>
            <c:spPr>
              <a:solidFill>
                <a:srgbClr val="0E2841"/>
              </a:solidFill>
              <a:ln w="9525" cap="flat" cmpd="sng">
                <a:solidFill>
                  <a:srgbClr val="00B0F0"/>
                </a:solidFill>
              </a:ln>
              <a:effectLst/>
            </c:spPr>
          </c:marker>
          <c:cat>
            <c:numRef>
              <c:f>'Evolución ovinio'!$G$1:$Y$1</c:f>
              <c:numCache>
                <c:formatCode>General</c:formatCode>
                <c:ptCount val="19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</c:v>
                </c:pt>
              </c:numCache>
            </c:numRef>
          </c:cat>
          <c:val>
            <c:numRef>
              <c:f>'Evolución ovinio'!$G$21:$Y$21</c:f>
              <c:numCache>
                <c:formatCode>General</c:formatCode>
                <c:ptCount val="19"/>
                <c:pt idx="0">
                  <c:v>361740</c:v>
                </c:pt>
                <c:pt idx="1">
                  <c:v>326141.63</c:v>
                </c:pt>
                <c:pt idx="2">
                  <c:v>305441.59</c:v>
                </c:pt>
                <c:pt idx="3">
                  <c:v>276917.1</c:v>
                </c:pt>
                <c:pt idx="4">
                  <c:v>201418.29</c:v>
                </c:pt>
                <c:pt idx="5">
                  <c:v>167689</c:v>
                </c:pt>
                <c:pt idx="6">
                  <c:v>171390</c:v>
                </c:pt>
                <c:pt idx="7">
                  <c:v>166156</c:v>
                </c:pt>
                <c:pt idx="8">
                  <c:v>186862.80078125</c:v>
                </c:pt>
                <c:pt idx="9">
                  <c:v>202554.778247458</c:v>
                </c:pt>
                <c:pt idx="10">
                  <c:v>189304</c:v>
                </c:pt>
                <c:pt idx="11">
                  <c:v>181185.7578125</c:v>
                </c:pt>
                <c:pt idx="12">
                  <c:v>193449.060546875</c:v>
                </c:pt>
                <c:pt idx="13">
                  <c:v>188909</c:v>
                </c:pt>
                <c:pt idx="14">
                  <c:v>179557</c:v>
                </c:pt>
                <c:pt idx="15">
                  <c:v>174045</c:v>
                </c:pt>
                <c:pt idx="16">
                  <c:v>169553</c:v>
                </c:pt>
                <c:pt idx="17">
                  <c:v>163031</c:v>
                </c:pt>
                <c:pt idx="18">
                  <c:v>163696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F5D-4686-81EB-577DB896942C}"/>
            </c:ext>
          </c:extLst>
        </c:ser>
        <c:ser>
          <c:idx val="4"/>
          <c:order val="4"/>
          <c:tx>
            <c:strRef>
              <c:f>'Evolución ovinio'!$B$24</c:f>
              <c:strCache>
                <c:ptCount val="1"/>
                <c:pt idx="0">
                  <c:v>Burgos</c:v>
                </c:pt>
              </c:strCache>
            </c:strRef>
          </c:tx>
          <c:spPr>
            <a:ln w="9525" cap="rnd" cmpd="sng">
              <a:solidFill>
                <a:schemeClr val="accent5"/>
              </a:solidFill>
              <a:prstDash val="lgDash"/>
              <a:round/>
            </a:ln>
            <a:effectLst/>
          </c:spPr>
          <c:marker>
            <c:symbol val="circle"/>
            <c:size val="3"/>
            <c:spPr>
              <a:solidFill>
                <a:schemeClr val="accent5">
                  <a:lumMod val="40000"/>
                  <a:lumOff val="60000"/>
                </a:schemeClr>
              </a:solidFill>
              <a:ln w="9525" cap="flat" cmpd="sng">
                <a:solidFill>
                  <a:schemeClr val="accent5"/>
                </a:solidFill>
              </a:ln>
              <a:effectLst/>
            </c:spPr>
          </c:marker>
          <c:cat>
            <c:numRef>
              <c:f>'Evolución ovinio'!$G$1:$Y$1</c:f>
              <c:numCache>
                <c:formatCode>General</c:formatCode>
                <c:ptCount val="19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</c:v>
                </c:pt>
              </c:numCache>
            </c:numRef>
          </c:cat>
          <c:val>
            <c:numRef>
              <c:f>'Evolución ovinio'!$G$24:$Y$24</c:f>
              <c:numCache>
                <c:formatCode>General</c:formatCode>
                <c:ptCount val="19"/>
                <c:pt idx="0">
                  <c:v>344337</c:v>
                </c:pt>
                <c:pt idx="1">
                  <c:v>321728.2</c:v>
                </c:pt>
                <c:pt idx="2">
                  <c:v>282060.8</c:v>
                </c:pt>
                <c:pt idx="3">
                  <c:v>286057.96</c:v>
                </c:pt>
                <c:pt idx="4">
                  <c:v>269329.47</c:v>
                </c:pt>
                <c:pt idx="5">
                  <c:v>239553</c:v>
                </c:pt>
                <c:pt idx="6">
                  <c:v>237732</c:v>
                </c:pt>
                <c:pt idx="7">
                  <c:v>228187</c:v>
                </c:pt>
                <c:pt idx="8">
                  <c:v>232098.00390625</c:v>
                </c:pt>
                <c:pt idx="9">
                  <c:v>220476</c:v>
                </c:pt>
                <c:pt idx="10">
                  <c:v>221112</c:v>
                </c:pt>
                <c:pt idx="11">
                  <c:v>213636</c:v>
                </c:pt>
                <c:pt idx="12">
                  <c:v>201578</c:v>
                </c:pt>
                <c:pt idx="13">
                  <c:v>183378</c:v>
                </c:pt>
                <c:pt idx="14">
                  <c:v>163924</c:v>
                </c:pt>
                <c:pt idx="15">
                  <c:v>159548</c:v>
                </c:pt>
                <c:pt idx="16">
                  <c:v>147832</c:v>
                </c:pt>
                <c:pt idx="17">
                  <c:v>130651</c:v>
                </c:pt>
                <c:pt idx="18">
                  <c:v>130082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F5D-4686-81EB-577DB896942C}"/>
            </c:ext>
          </c:extLst>
        </c:ser>
        <c:ser>
          <c:idx val="5"/>
          <c:order val="5"/>
          <c:tx>
            <c:strRef>
              <c:f>'Evolución ovinio'!$B$26</c:f>
              <c:strCache>
                <c:ptCount val="1"/>
                <c:pt idx="0">
                  <c:v>Palencia</c:v>
                </c:pt>
              </c:strCache>
            </c:strRef>
          </c:tx>
          <c:spPr>
            <a:ln w="9525" cap="rnd" cmpd="sng">
              <a:solidFill>
                <a:schemeClr val="tx1">
                  <a:lumMod val="50000"/>
                  <a:lumOff val="50000"/>
                </a:schemeClr>
              </a:solidFill>
              <a:prstDash val="lgDash"/>
              <a:round/>
            </a:ln>
            <a:effectLst/>
          </c:spPr>
          <c:marker>
            <c:symbol val="circle"/>
            <c:size val="3"/>
            <c:spPr>
              <a:solidFill>
                <a:schemeClr val="bg2">
                  <a:lumMod val="90000"/>
                </a:schemeClr>
              </a:solidFill>
              <a:ln w="9525" cap="flat" cmpd="sng">
                <a:solidFill>
                  <a:schemeClr val="tx1">
                    <a:lumMod val="50000"/>
                    <a:lumOff val="50000"/>
                  </a:schemeClr>
                </a:solidFill>
              </a:ln>
              <a:effectLst/>
            </c:spPr>
          </c:marker>
          <c:cat>
            <c:numRef>
              <c:f>'Evolución ovinio'!$G$1:$Y$1</c:f>
              <c:numCache>
                <c:formatCode>General</c:formatCode>
                <c:ptCount val="19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</c:v>
                </c:pt>
              </c:numCache>
            </c:numRef>
          </c:cat>
          <c:val>
            <c:numRef>
              <c:f>'Evolución ovinio'!$G$26:$Y$26</c:f>
              <c:numCache>
                <c:formatCode>General</c:formatCode>
                <c:ptCount val="19"/>
                <c:pt idx="0">
                  <c:v>360826</c:v>
                </c:pt>
                <c:pt idx="1">
                  <c:v>324840.07</c:v>
                </c:pt>
                <c:pt idx="2">
                  <c:v>329300.71</c:v>
                </c:pt>
                <c:pt idx="3">
                  <c:v>294526.42</c:v>
                </c:pt>
                <c:pt idx="4">
                  <c:v>291523.06</c:v>
                </c:pt>
                <c:pt idx="5">
                  <c:v>266142</c:v>
                </c:pt>
                <c:pt idx="6">
                  <c:v>256593</c:v>
                </c:pt>
                <c:pt idx="7">
                  <c:v>242941</c:v>
                </c:pt>
                <c:pt idx="8">
                  <c:v>240495.80078125</c:v>
                </c:pt>
                <c:pt idx="9">
                  <c:v>241509</c:v>
                </c:pt>
                <c:pt idx="10">
                  <c:v>238820</c:v>
                </c:pt>
                <c:pt idx="11">
                  <c:v>236159</c:v>
                </c:pt>
                <c:pt idx="12">
                  <c:v>226833</c:v>
                </c:pt>
                <c:pt idx="13">
                  <c:v>211868</c:v>
                </c:pt>
                <c:pt idx="14">
                  <c:v>197763</c:v>
                </c:pt>
                <c:pt idx="15">
                  <c:v>192304</c:v>
                </c:pt>
                <c:pt idx="16">
                  <c:v>178432</c:v>
                </c:pt>
                <c:pt idx="17">
                  <c:v>163077</c:v>
                </c:pt>
                <c:pt idx="18">
                  <c:v>165109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F5D-4686-81EB-577DB896942C}"/>
            </c:ext>
          </c:extLst>
        </c:ser>
        <c:ser>
          <c:idx val="6"/>
          <c:order val="6"/>
          <c:tx>
            <c:strRef>
              <c:f>'Evolución ovinio'!$B$32</c:f>
              <c:strCache>
                <c:ptCount val="1"/>
                <c:pt idx="0">
                  <c:v>Barcelona</c:v>
                </c:pt>
              </c:strCache>
            </c:strRef>
          </c:tx>
          <c:spPr>
            <a:ln w="9525" cap="rnd" cmpd="sng">
              <a:solidFill>
                <a:srgbClr val="FFC000"/>
              </a:solidFill>
              <a:prstDash val="lgDash"/>
              <a:round/>
            </a:ln>
            <a:effectLst/>
          </c:spPr>
          <c:marker>
            <c:symbol val="circle"/>
            <c:size val="3"/>
            <c:spPr>
              <a:solidFill>
                <a:srgbClr val="FFFF00"/>
              </a:solidFill>
              <a:ln w="9525" cap="flat" cmpd="sng">
                <a:solidFill>
                  <a:srgbClr val="FFC000"/>
                </a:solidFill>
              </a:ln>
              <a:effectLst/>
            </c:spPr>
          </c:marker>
          <c:cat>
            <c:numRef>
              <c:f>'Evolución ovinio'!$G$1:$Y$1</c:f>
              <c:numCache>
                <c:formatCode>General</c:formatCode>
                <c:ptCount val="19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</c:v>
                </c:pt>
              </c:numCache>
            </c:numRef>
          </c:cat>
          <c:val>
            <c:numRef>
              <c:f>'Evolución ovinio'!$G$32:$Y$32</c:f>
              <c:numCache>
                <c:formatCode>General</c:formatCode>
                <c:ptCount val="19"/>
                <c:pt idx="0">
                  <c:v>242177</c:v>
                </c:pt>
                <c:pt idx="1">
                  <c:v>243382</c:v>
                </c:pt>
                <c:pt idx="2">
                  <c:v>200197.18</c:v>
                </c:pt>
                <c:pt idx="3">
                  <c:v>154193.6</c:v>
                </c:pt>
                <c:pt idx="4">
                  <c:v>167335.09</c:v>
                </c:pt>
                <c:pt idx="5">
                  <c:v>157684</c:v>
                </c:pt>
                <c:pt idx="6">
                  <c:v>160620</c:v>
                </c:pt>
                <c:pt idx="7">
                  <c:v>152297</c:v>
                </c:pt>
                <c:pt idx="8">
                  <c:v>147248.408691406</c:v>
                </c:pt>
                <c:pt idx="9">
                  <c:v>142934.929199219</c:v>
                </c:pt>
                <c:pt idx="10">
                  <c:v>144138</c:v>
                </c:pt>
                <c:pt idx="11">
                  <c:v>134339.281494141</c:v>
                </c:pt>
                <c:pt idx="12">
                  <c:v>132263</c:v>
                </c:pt>
                <c:pt idx="13">
                  <c:v>128173</c:v>
                </c:pt>
                <c:pt idx="14">
                  <c:v>124587</c:v>
                </c:pt>
                <c:pt idx="15">
                  <c:v>124096</c:v>
                </c:pt>
                <c:pt idx="16">
                  <c:v>120195</c:v>
                </c:pt>
                <c:pt idx="17">
                  <c:v>103491</c:v>
                </c:pt>
                <c:pt idx="18">
                  <c:v>112337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AF5D-4686-81EB-577DB896942C}"/>
            </c:ext>
          </c:extLst>
        </c:ser>
        <c:ser>
          <c:idx val="7"/>
          <c:order val="7"/>
          <c:tx>
            <c:strRef>
              <c:f>'Evolución ovinio'!$B$42</c:f>
              <c:strCache>
                <c:ptCount val="1"/>
                <c:pt idx="0">
                  <c:v>Lugo</c:v>
                </c:pt>
              </c:strCache>
            </c:strRef>
          </c:tx>
          <c:spPr>
            <a:ln w="9525" cap="rnd" cmpd="sng">
              <a:solidFill>
                <a:srgbClr val="E97132">
                  <a:lumMod val="50000"/>
                </a:srgbClr>
              </a:solidFill>
              <a:prstDash val="lgDash"/>
              <a:round/>
            </a:ln>
            <a:effectLst/>
          </c:spPr>
          <c:marker>
            <c:symbol val="circle"/>
            <c:size val="3"/>
            <c:spPr>
              <a:solidFill>
                <a:schemeClr val="accent2">
                  <a:lumMod val="40000"/>
                  <a:lumOff val="60000"/>
                </a:schemeClr>
              </a:solidFill>
              <a:ln w="9525" cap="flat" cmpd="sng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cat>
            <c:numRef>
              <c:f>'Evolución ovinio'!$G$1:$Y$1</c:f>
              <c:numCache>
                <c:formatCode>General</c:formatCode>
                <c:ptCount val="19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</c:v>
                </c:pt>
              </c:numCache>
            </c:numRef>
          </c:cat>
          <c:val>
            <c:numRef>
              <c:f>'Evolución ovinio'!$G$42:$Y$42</c:f>
              <c:numCache>
                <c:formatCode>General</c:formatCode>
                <c:ptCount val="19"/>
                <c:pt idx="0">
                  <c:v>88898</c:v>
                </c:pt>
                <c:pt idx="1">
                  <c:v>79023</c:v>
                </c:pt>
                <c:pt idx="2">
                  <c:v>74667</c:v>
                </c:pt>
                <c:pt idx="3">
                  <c:v>76160.6966405917</c:v>
                </c:pt>
                <c:pt idx="4">
                  <c:v>68535</c:v>
                </c:pt>
                <c:pt idx="5">
                  <c:v>60331</c:v>
                </c:pt>
                <c:pt idx="6">
                  <c:v>56749</c:v>
                </c:pt>
                <c:pt idx="7">
                  <c:v>55900</c:v>
                </c:pt>
                <c:pt idx="8">
                  <c:v>53309</c:v>
                </c:pt>
                <c:pt idx="9">
                  <c:v>50853</c:v>
                </c:pt>
                <c:pt idx="10">
                  <c:v>48907</c:v>
                </c:pt>
                <c:pt idx="11">
                  <c:v>63782.2185668945</c:v>
                </c:pt>
                <c:pt idx="12">
                  <c:v>56150</c:v>
                </c:pt>
                <c:pt idx="13">
                  <c:v>53902</c:v>
                </c:pt>
                <c:pt idx="14">
                  <c:v>53588</c:v>
                </c:pt>
                <c:pt idx="15">
                  <c:v>51514</c:v>
                </c:pt>
                <c:pt idx="16">
                  <c:v>49406</c:v>
                </c:pt>
                <c:pt idx="17">
                  <c:v>46001</c:v>
                </c:pt>
                <c:pt idx="18">
                  <c:v>44108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AF5D-4686-81EB-577DB89694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marker val="1"/>
        <c:axId val="62296386"/>
        <c:axId val="3483381"/>
      </c:lineChart>
      <c:catAx>
        <c:axId val="62296386"/>
        <c:scaling>
          <c:orientation val="minMax"/>
        </c:scaling>
        <c:delete val="0"/>
        <c:axPos val="b"/>
        <c:majorGridlines>
          <c:spPr>
            <a:ln w="9525" cap="flat" cmpd="sng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vert="horz" rot="-60000000" spcFirstLastPara="1" vertOverflow="ellipsis" anchor="ctr" anchorCtr="1"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83381"/>
        <c:crosses val="autoZero"/>
        <c:auto val="1"/>
        <c:lblOffset val="100"/>
        <c:noMultiLvlLbl val="0"/>
      </c:catAx>
      <c:valAx>
        <c:axId val="3483381"/>
        <c:scaling>
          <c:orientation val="minMax"/>
          <c:max val="800000"/>
        </c:scaling>
        <c:delete val="0"/>
        <c:axPos val="l"/>
        <c:majorGridlines>
          <c:spPr>
            <a:ln w="9525" cap="flat" cmpd="sng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 w="12700">
            <a:noFill/>
          </a:ln>
          <a:effectLst/>
        </c:spPr>
        <c:txPr>
          <a:bodyPr vert="horz" rot="-60000000" spcFirstLastPara="1" vertOverflow="ellipsis" anchor="ctr" anchorCtr="1"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296386"/>
        <c:crosses val="autoZero"/>
        <c:crossBetween val="between"/>
      </c:valAx>
      <c:spPr>
        <a:noFill/>
        <a:ln w="12700">
          <a:noFill/>
        </a:ln>
        <a:effectLst/>
      </c:spPr>
    </c:plotArea>
    <c:legend>
      <c:legendPos val="b"/>
      <c:layout/>
      <c:overlay val="0"/>
      <c:spPr>
        <a:noFill/>
        <a:ln w="12700">
          <a:noFill/>
        </a:ln>
        <a:effectLst/>
      </c:spPr>
      <c:txPr>
        <a:bodyPr vert="horz" rot="0" spcFirstLastPara="1" vertOverflow="ellipsis" anchor="ctr" anchorCtr="1" wrap="square"/>
        <a:lstStyle/>
        <a:p>
          <a:pPr>
            <a:defRPr lang="en-US" sz="900" b="0" i="0" u="none" baseline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>
      <a:solidFill>
        <a:schemeClr val="tx1">
          <a:lumMod val="15000"/>
          <a:lumOff val="85000"/>
        </a:schemeClr>
      </a:solidFill>
      <a:round/>
    </a:ln>
    <a:effectLst/>
  </c:sp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vert="horz" rot="0" spcFirstLastPara="1" vertOverflow="ellipsis" anchor="ctr" anchorCtr="1" wrap="square"/>
          <a:lstStyle/>
          <a:p>
            <a:pPr>
              <a:defRPr lang="es-ES" sz="1400" b="0" i="0" u="none" baseline="0" kern="1200" spc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CANARIAS</a:t>
            </a:r>
          </a:p>
        </c:rich>
      </c:tx>
      <c:layout/>
      <c:overlay val="0"/>
      <c:spPr>
        <a:noFill/>
        <a:ln w="12700"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strRef>
              <c:f>'Evolución ovinio'!$B$14</c:f>
              <c:strCache>
                <c:ptCount val="1"/>
                <c:pt idx="0">
                  <c:v>Baleares</c:v>
                </c:pt>
              </c:strCache>
            </c:strRef>
          </c:tx>
          <c:spPr>
            <a:ln w="28575" cap="rnd" cmpd="sng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3">
                  <a:lumMod val="60000"/>
                  <a:lumOff val="40000"/>
                </a:schemeClr>
              </a:solidFill>
              <a:ln w="9525" cap="flat" cmpd="sng">
                <a:solidFill>
                  <a:schemeClr val="accent3"/>
                </a:solidFill>
              </a:ln>
              <a:effectLst/>
            </c:spPr>
          </c:marker>
          <c:cat>
            <c:numRef>
              <c:f>'Evolución ovinio'!$G$1:$Y$1</c:f>
              <c:numCache>
                <c:formatCode>General</c:formatCode>
                <c:ptCount val="19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</c:v>
                </c:pt>
              </c:numCache>
            </c:numRef>
          </c:cat>
          <c:val>
            <c:numRef>
              <c:f>'Evolución ovinio'!$G$14:$Y$14</c:f>
              <c:numCache>
                <c:formatCode>General</c:formatCode>
                <c:ptCount val="19"/>
                <c:pt idx="0">
                  <c:v>318796</c:v>
                </c:pt>
                <c:pt idx="1">
                  <c:v>395964.41</c:v>
                </c:pt>
                <c:pt idx="2">
                  <c:v>400138.81</c:v>
                </c:pt>
                <c:pt idx="3">
                  <c:v>364191.57</c:v>
                </c:pt>
                <c:pt idx="4">
                  <c:v>341463.11</c:v>
                </c:pt>
                <c:pt idx="5">
                  <c:v>328965</c:v>
                </c:pt>
                <c:pt idx="6">
                  <c:v>327958</c:v>
                </c:pt>
                <c:pt idx="7">
                  <c:v>322931.2</c:v>
                </c:pt>
                <c:pt idx="8">
                  <c:v>307511.346191406</c:v>
                </c:pt>
                <c:pt idx="9">
                  <c:v>303781.25</c:v>
                </c:pt>
                <c:pt idx="10">
                  <c:v>298604</c:v>
                </c:pt>
                <c:pt idx="11">
                  <c:v>289966</c:v>
                </c:pt>
                <c:pt idx="12">
                  <c:v>285659</c:v>
                </c:pt>
                <c:pt idx="13">
                  <c:v>284835</c:v>
                </c:pt>
                <c:pt idx="14">
                  <c:v>280564</c:v>
                </c:pt>
                <c:pt idx="15">
                  <c:v>272967</c:v>
                </c:pt>
                <c:pt idx="16">
                  <c:v>256263</c:v>
                </c:pt>
                <c:pt idx="17">
                  <c:v>246192</c:v>
                </c:pt>
                <c:pt idx="18">
                  <c:v>245921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F5D-4686-81EB-577DB896942C}"/>
            </c:ext>
          </c:extLst>
        </c:ser>
        <c:ser>
          <c:idx val="3"/>
          <c:order val="1"/>
          <c:tx>
            <c:strRef>
              <c:f>'Evolución ovinio'!$B$39</c:f>
              <c:strCache>
                <c:ptCount val="1"/>
                <c:pt idx="0">
                  <c:v>Badajoz</c:v>
                </c:pt>
              </c:strCache>
            </c:strRef>
          </c:tx>
          <c:spPr>
            <a:ln w="28575" cap="rnd" cmpd="sng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rgbClr val="0E2841"/>
              </a:solidFill>
              <a:ln w="9525" cap="flat" cmpd="sng">
                <a:solidFill>
                  <a:srgbClr val="00B0F0"/>
                </a:solidFill>
              </a:ln>
              <a:effectLst/>
            </c:spPr>
          </c:marker>
          <c:cat>
            <c:numRef>
              <c:f>'Evolución ovinio'!$G$1:$Y$1</c:f>
              <c:numCache>
                <c:formatCode>General</c:formatCode>
                <c:ptCount val="19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</c:v>
                </c:pt>
              </c:numCache>
            </c:numRef>
          </c:cat>
          <c:val>
            <c:numRef>
              <c:f>'Evolución ovinio'!$G$39:$Y$39</c:f>
              <c:numCache>
                <c:formatCode>General</c:formatCode>
                <c:ptCount val="19"/>
                <c:pt idx="0">
                  <c:v>2903335.5</c:v>
                </c:pt>
                <c:pt idx="1">
                  <c:v>2652281</c:v>
                </c:pt>
                <c:pt idx="2">
                  <c:v>2589034</c:v>
                </c:pt>
                <c:pt idx="3">
                  <c:v>2438316</c:v>
                </c:pt>
                <c:pt idx="4">
                  <c:v>2378020</c:v>
                </c:pt>
                <c:pt idx="5">
                  <c:v>2201037</c:v>
                </c:pt>
                <c:pt idx="6">
                  <c:v>2022067</c:v>
                </c:pt>
                <c:pt idx="7">
                  <c:v>2052759.5</c:v>
                </c:pt>
                <c:pt idx="8">
                  <c:v>1976013</c:v>
                </c:pt>
                <c:pt idx="9">
                  <c:v>2302961.09375</c:v>
                </c:pt>
                <c:pt idx="10">
                  <c:v>2329704.7734375</c:v>
                </c:pt>
                <c:pt idx="11">
                  <c:v>2450032.140625</c:v>
                </c:pt>
                <c:pt idx="12">
                  <c:v>2464932</c:v>
                </c:pt>
                <c:pt idx="13">
                  <c:v>2474810</c:v>
                </c:pt>
                <c:pt idx="14">
                  <c:v>2518602</c:v>
                </c:pt>
                <c:pt idx="15">
                  <c:v>2506760</c:v>
                </c:pt>
                <c:pt idx="16">
                  <c:v>2452315</c:v>
                </c:pt>
                <c:pt idx="17">
                  <c:v>2382944</c:v>
                </c:pt>
                <c:pt idx="18">
                  <c:v>2326973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F5D-4686-81EB-577DB89694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marker val="1"/>
        <c:axId val="20359113"/>
        <c:axId val="62601547"/>
      </c:lineChart>
      <c:catAx>
        <c:axId val="20359113"/>
        <c:scaling>
          <c:orientation val="minMax"/>
        </c:scaling>
        <c:delete val="0"/>
        <c:axPos val="b"/>
        <c:majorGridlines>
          <c:spPr>
            <a:ln w="9525" cap="flat" cmpd="sng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vert="horz" rot="-60000000" spcFirstLastPara="1" vertOverflow="ellipsis" anchor="ctr" anchorCtr="1"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601547"/>
        <c:crosses val="autoZero"/>
        <c:auto val="1"/>
        <c:lblOffset val="100"/>
        <c:noMultiLvlLbl val="0"/>
      </c:catAx>
      <c:valAx>
        <c:axId val="62601547"/>
        <c:scaling>
          <c:orientation val="minMax"/>
          <c:max val="100000"/>
        </c:scaling>
        <c:delete val="0"/>
        <c:axPos val="l"/>
        <c:majorGridlines>
          <c:spPr>
            <a:ln w="9525" cap="flat" cmpd="sng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 w="12700">
            <a:noFill/>
          </a:ln>
          <a:effectLst/>
        </c:spPr>
        <c:txPr>
          <a:bodyPr vert="horz" rot="-60000000" spcFirstLastPara="1" vertOverflow="ellipsis" anchor="ctr" anchorCtr="1"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359113"/>
        <c:crosses val="autoZero"/>
        <c:crossBetween val="between"/>
        <c:majorUnit val="20000"/>
      </c:valAx>
      <c:spPr>
        <a:noFill/>
        <a:ln w="12700">
          <a:noFill/>
        </a:ln>
        <a:effectLst/>
      </c:spPr>
    </c:plotArea>
    <c:legend>
      <c:legendPos val="b"/>
      <c:layout/>
      <c:overlay val="0"/>
      <c:spPr>
        <a:noFill/>
        <a:ln w="12700">
          <a:noFill/>
        </a:ln>
        <a:effectLst/>
      </c:spPr>
      <c:txPr>
        <a:bodyPr vert="horz" rot="0" spcFirstLastPara="1" vertOverflow="ellipsis" anchor="ctr" anchorCtr="1" wrap="square"/>
        <a:lstStyle/>
        <a:p>
          <a:pPr>
            <a:defRPr lang="en-US" sz="900" b="0" i="0" u="none" baseline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>
      <a:solidFill>
        <a:schemeClr val="tx1">
          <a:lumMod val="15000"/>
          <a:lumOff val="85000"/>
        </a:schemeClr>
      </a:solidFill>
      <a:round/>
    </a:ln>
    <a:effectLst/>
  </c:spPr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vert="horz" rot="0" spcFirstLastPara="1" vertOverflow="ellipsis" anchor="ctr" anchorCtr="1" wrap="square"/>
          <a:lstStyle/>
          <a:p>
            <a:pPr>
              <a:defRPr lang="es-ES" sz="1400" b="0" i="0" u="none" baseline="0" kern="1200" spc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BALEARES</a:t>
            </a:r>
          </a:p>
        </c:rich>
      </c:tx>
      <c:layout/>
      <c:overlay val="0"/>
      <c:spPr>
        <a:noFill/>
        <a:ln w="12700"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3"/>
          <c:order val="0"/>
          <c:tx>
            <c:strRef>
              <c:f>'Evolución ovinio'!$B$9</c:f>
              <c:strCache>
                <c:ptCount val="1"/>
                <c:pt idx="0">
                  <c:v>Sevilla</c:v>
                </c:pt>
              </c:strCache>
            </c:strRef>
          </c:tx>
          <c:spPr>
            <a:ln w="28575" cap="rnd" cmpd="sng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rgbClr val="0E2841"/>
              </a:solidFill>
              <a:ln w="9525" cap="flat" cmpd="sng">
                <a:solidFill>
                  <a:srgbClr val="00B0F0"/>
                </a:solidFill>
              </a:ln>
              <a:effectLst/>
            </c:spPr>
          </c:marker>
          <c:cat>
            <c:numRef>
              <c:f>'Evolución ovinio'!$G$1:$Y$1</c:f>
              <c:numCache>
                <c:formatCode>General</c:formatCode>
                <c:ptCount val="19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</c:v>
                </c:pt>
              </c:numCache>
            </c:numRef>
          </c:cat>
          <c:val>
            <c:numRef>
              <c:f>'Evolución ovinio'!$G$9:$Y$9</c:f>
              <c:numCache>
                <c:formatCode>General</c:formatCode>
                <c:ptCount val="19"/>
                <c:pt idx="0">
                  <c:v>562055</c:v>
                </c:pt>
                <c:pt idx="1">
                  <c:v>644024.25</c:v>
                </c:pt>
                <c:pt idx="2">
                  <c:v>489102.77</c:v>
                </c:pt>
                <c:pt idx="3">
                  <c:v>432175.66</c:v>
                </c:pt>
                <c:pt idx="4">
                  <c:v>381597.07</c:v>
                </c:pt>
                <c:pt idx="5">
                  <c:v>318391</c:v>
                </c:pt>
                <c:pt idx="6">
                  <c:v>307926</c:v>
                </c:pt>
                <c:pt idx="7">
                  <c:v>321377</c:v>
                </c:pt>
                <c:pt idx="8">
                  <c:v>318910</c:v>
                </c:pt>
                <c:pt idx="9">
                  <c:v>332311.99921875</c:v>
                </c:pt>
                <c:pt idx="10">
                  <c:v>343775.212890625</c:v>
                </c:pt>
                <c:pt idx="11">
                  <c:v>342567.439453125</c:v>
                </c:pt>
                <c:pt idx="12">
                  <c:v>336051.671386719</c:v>
                </c:pt>
                <c:pt idx="13">
                  <c:v>335444</c:v>
                </c:pt>
                <c:pt idx="14">
                  <c:v>353514</c:v>
                </c:pt>
                <c:pt idx="15">
                  <c:v>345750</c:v>
                </c:pt>
                <c:pt idx="16">
                  <c:v>322821</c:v>
                </c:pt>
                <c:pt idx="17">
                  <c:v>304054</c:v>
                </c:pt>
                <c:pt idx="18">
                  <c:v>310672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F5D-4686-81EB-577DB89694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marker val="1"/>
        <c:axId val="11924481"/>
        <c:axId val="17482821"/>
      </c:lineChart>
      <c:catAx>
        <c:axId val="11924481"/>
        <c:scaling>
          <c:orientation val="minMax"/>
        </c:scaling>
        <c:delete val="0"/>
        <c:axPos val="b"/>
        <c:majorGridlines>
          <c:spPr>
            <a:ln w="9525" cap="flat" cmpd="sng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vert="horz" rot="-60000000" spcFirstLastPara="1" vertOverflow="ellipsis" anchor="ctr" anchorCtr="1"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482821"/>
        <c:crosses val="autoZero"/>
        <c:auto val="1"/>
        <c:lblOffset val="100"/>
        <c:noMultiLvlLbl val="0"/>
      </c:catAx>
      <c:valAx>
        <c:axId val="17482821"/>
        <c:scaling>
          <c:orientation val="minMax"/>
          <c:max val="450000"/>
        </c:scaling>
        <c:delete val="0"/>
        <c:axPos val="l"/>
        <c:majorGridlines>
          <c:spPr>
            <a:ln w="9525" cap="flat" cmpd="sng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 w="12700">
            <a:noFill/>
          </a:ln>
          <a:effectLst/>
        </c:spPr>
        <c:txPr>
          <a:bodyPr vert="horz" rot="-60000000" spcFirstLastPara="1" vertOverflow="ellipsis" anchor="ctr" anchorCtr="1"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924481"/>
        <c:crosses val="autoZero"/>
        <c:crossBetween val="between"/>
        <c:majorUnit val="75000"/>
      </c:valAx>
      <c:spPr>
        <a:noFill/>
        <a:ln w="12700">
          <a:noFill/>
        </a:ln>
        <a:effectLst/>
      </c:spPr>
    </c:plotArea>
    <c:legend>
      <c:legendPos val="b"/>
      <c:layout/>
      <c:overlay val="0"/>
      <c:spPr>
        <a:noFill/>
        <a:ln w="12700">
          <a:noFill/>
        </a:ln>
        <a:effectLst/>
      </c:spPr>
      <c:txPr>
        <a:bodyPr vert="horz" rot="0" spcFirstLastPara="1" vertOverflow="ellipsis" anchor="ctr" anchorCtr="1" wrap="square"/>
        <a:lstStyle/>
        <a:p>
          <a:pPr>
            <a:defRPr lang="en-US" sz="900" b="0" i="0" u="none" baseline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>
      <a:solidFill>
        <a:schemeClr val="tx1">
          <a:lumMod val="15000"/>
          <a:lumOff val="85000"/>
        </a:schemeClr>
      </a:solidFill>
      <a:round/>
    </a:ln>
    <a:effectLst/>
  </c:spPr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vert="horz" rot="0" spcFirstLastPara="1" vertOverflow="ellipsis" anchor="ctr" anchorCtr="1" wrap="square"/>
          <a:lstStyle/>
          <a:p>
            <a:pPr>
              <a:defRPr lang="es-ES" sz="1400" b="0" i="0" u="none" baseline="0" kern="1200" spc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CANTABRIA</a:t>
            </a:r>
          </a:p>
        </c:rich>
      </c:tx>
      <c:layout/>
      <c:overlay val="0"/>
      <c:spPr>
        <a:noFill/>
        <a:ln w="12700"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4"/>
          <c:order val="0"/>
          <c:tx>
            <c:strRef>
              <c:f>'Evolución ovinio'!$B$15</c:f>
              <c:strCache>
                <c:ptCount val="1"/>
                <c:pt idx="0">
                  <c:v>Las Palmas</c:v>
                </c:pt>
              </c:strCache>
            </c:strRef>
          </c:tx>
          <c:spPr>
            <a:ln w="9525" cap="rnd" cmpd="sng">
              <a:solidFill>
                <a:schemeClr val="accent5"/>
              </a:solidFill>
              <a:prstDash val="lgDash"/>
              <a:round/>
            </a:ln>
            <a:effectLst/>
          </c:spPr>
          <c:marker>
            <c:symbol val="circle"/>
            <c:size val="3"/>
            <c:spPr>
              <a:solidFill>
                <a:schemeClr val="accent5">
                  <a:lumMod val="40000"/>
                  <a:lumOff val="60000"/>
                </a:schemeClr>
              </a:solidFill>
              <a:ln w="9525" cap="flat" cmpd="sng">
                <a:solidFill>
                  <a:schemeClr val="accent5"/>
                </a:solidFill>
              </a:ln>
              <a:effectLst/>
            </c:spPr>
          </c:marker>
          <c:cat>
            <c:numRef>
              <c:f>'Evolución ovinio'!$G$1:$Y$1</c:f>
              <c:numCache>
                <c:formatCode>General</c:formatCode>
                <c:ptCount val="19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</c:v>
                </c:pt>
              </c:numCache>
            </c:numRef>
          </c:cat>
          <c:val>
            <c:numRef>
              <c:f>'Evolución ovinio'!$G$15:$Y$15</c:f>
              <c:numCache>
                <c:formatCode>General</c:formatCode>
                <c:ptCount val="19"/>
                <c:pt idx="0">
                  <c:v>84254</c:v>
                </c:pt>
                <c:pt idx="1">
                  <c:v>91152.0785312567</c:v>
                </c:pt>
                <c:pt idx="2">
                  <c:v>63084.958245482</c:v>
                </c:pt>
                <c:pt idx="3">
                  <c:v>55552.35</c:v>
                </c:pt>
                <c:pt idx="4">
                  <c:v>61962.47</c:v>
                </c:pt>
                <c:pt idx="5">
                  <c:v>70720</c:v>
                </c:pt>
                <c:pt idx="6">
                  <c:v>82192</c:v>
                </c:pt>
                <c:pt idx="7">
                  <c:v>39856</c:v>
                </c:pt>
                <c:pt idx="8">
                  <c:v>63682.6175</c:v>
                </c:pt>
                <c:pt idx="9">
                  <c:v>42729.7211722526</c:v>
                </c:pt>
                <c:pt idx="10">
                  <c:v>45014.0132439168</c:v>
                </c:pt>
                <c:pt idx="11">
                  <c:v>42578</c:v>
                </c:pt>
                <c:pt idx="12">
                  <c:v>35655.0009765625</c:v>
                </c:pt>
                <c:pt idx="13">
                  <c:v>31705</c:v>
                </c:pt>
                <c:pt idx="14">
                  <c:v>29066</c:v>
                </c:pt>
                <c:pt idx="15">
                  <c:v>27771</c:v>
                </c:pt>
                <c:pt idx="16">
                  <c:v>29554</c:v>
                </c:pt>
                <c:pt idx="17">
                  <c:v>28449</c:v>
                </c:pt>
                <c:pt idx="18">
                  <c:v>27393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F5D-4686-81EB-577DB89694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marker val="1"/>
        <c:axId val="28581147"/>
        <c:axId val="25942145"/>
      </c:lineChart>
      <c:catAx>
        <c:axId val="28581147"/>
        <c:scaling>
          <c:orientation val="minMax"/>
        </c:scaling>
        <c:delete val="0"/>
        <c:axPos val="b"/>
        <c:majorGridlines>
          <c:spPr>
            <a:ln w="9525" cap="flat" cmpd="sng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vert="horz" rot="-60000000" spcFirstLastPara="1" vertOverflow="ellipsis" anchor="ctr" anchorCtr="1"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942145"/>
        <c:crosses val="autoZero"/>
        <c:auto val="1"/>
        <c:lblOffset val="100"/>
        <c:noMultiLvlLbl val="0"/>
      </c:catAx>
      <c:valAx>
        <c:axId val="25942145"/>
        <c:scaling>
          <c:orientation val="minMax"/>
          <c:max val="125000"/>
        </c:scaling>
        <c:delete val="0"/>
        <c:axPos val="l"/>
        <c:majorGridlines>
          <c:spPr>
            <a:ln w="9525" cap="flat" cmpd="sng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 w="12700">
            <a:noFill/>
          </a:ln>
          <a:effectLst/>
        </c:spPr>
        <c:txPr>
          <a:bodyPr vert="horz" rot="-60000000" spcFirstLastPara="1" vertOverflow="ellipsis" anchor="ctr" anchorCtr="1"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581147"/>
        <c:crosses val="autoZero"/>
        <c:crossBetween val="between"/>
        <c:majorUnit val="25000"/>
      </c:valAx>
      <c:spPr>
        <a:noFill/>
        <a:ln w="12700">
          <a:noFill/>
        </a:ln>
        <a:effectLst/>
      </c:spPr>
    </c:plotArea>
    <c:legend>
      <c:legendPos val="b"/>
      <c:layout/>
      <c:overlay val="0"/>
      <c:spPr>
        <a:noFill/>
        <a:ln w="12700">
          <a:noFill/>
        </a:ln>
        <a:effectLst/>
      </c:spPr>
      <c:txPr>
        <a:bodyPr vert="horz" rot="0" spcFirstLastPara="1" vertOverflow="ellipsis" anchor="ctr" anchorCtr="1" wrap="square"/>
        <a:lstStyle/>
        <a:p>
          <a:pPr>
            <a:defRPr lang="en-US" sz="900" b="0" i="0" u="none" baseline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>
      <a:solidFill>
        <a:schemeClr val="tx1">
          <a:lumMod val="15000"/>
          <a:lumOff val="85000"/>
        </a:schemeClr>
      </a:solidFill>
      <a:round/>
    </a:ln>
    <a:effectLst/>
  </c:spPr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vert="horz" rot="0" spcFirstLastPara="1" vertOverflow="ellipsis" anchor="ctr" anchorCtr="1" wrap="square"/>
          <a:lstStyle/>
          <a:p>
            <a:pPr>
              <a:defRPr lang="es-ES" sz="1400" b="0" i="0" u="none" baseline="0" kern="1200" spc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LA RIOJA</a:t>
            </a:r>
          </a:p>
        </c:rich>
      </c:tx>
      <c:layout/>
      <c:overlay val="0"/>
      <c:spPr>
        <a:noFill/>
        <a:ln w="12700"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strRef>
              <c:f>'Evolución ovinio'!$B$27</c:f>
              <c:strCache>
                <c:ptCount val="1"/>
                <c:pt idx="0">
                  <c:v>Salamanca</c:v>
                </c:pt>
              </c:strCache>
            </c:strRef>
          </c:tx>
          <c:spPr>
            <a:ln w="9525" cap="rnd" cmpd="sng">
              <a:solidFill>
                <a:schemeClr val="accent3"/>
              </a:solidFill>
              <a:prstDash val="lgDash"/>
              <a:round/>
            </a:ln>
            <a:effectLst/>
          </c:spPr>
          <c:marker>
            <c:symbol val="circle"/>
            <c:size val="3"/>
            <c:spPr>
              <a:solidFill>
                <a:schemeClr val="accent3">
                  <a:lumMod val="60000"/>
                  <a:lumOff val="40000"/>
                </a:schemeClr>
              </a:solidFill>
              <a:ln w="9525" cap="flat" cmpd="sng">
                <a:solidFill>
                  <a:schemeClr val="accent3"/>
                </a:solidFill>
              </a:ln>
              <a:effectLst/>
            </c:spPr>
          </c:marker>
          <c:cat>
            <c:numRef>
              <c:f>'Evolución ovinio'!$G$1:$Y$1</c:f>
              <c:numCache>
                <c:formatCode>General</c:formatCode>
                <c:ptCount val="19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</c:v>
                </c:pt>
              </c:numCache>
            </c:numRef>
          </c:cat>
          <c:val>
            <c:numRef>
              <c:f>'Evolución ovinio'!$G$27:$Y$27</c:f>
              <c:numCache>
                <c:formatCode>General</c:formatCode>
                <c:ptCount val="19"/>
                <c:pt idx="0">
                  <c:v>634505</c:v>
                </c:pt>
                <c:pt idx="1">
                  <c:v>675113.08</c:v>
                </c:pt>
                <c:pt idx="2">
                  <c:v>631481.75</c:v>
                </c:pt>
                <c:pt idx="3">
                  <c:v>535219.61</c:v>
                </c:pt>
                <c:pt idx="4">
                  <c:v>533639.62</c:v>
                </c:pt>
                <c:pt idx="5">
                  <c:v>464339</c:v>
                </c:pt>
                <c:pt idx="6">
                  <c:v>454690</c:v>
                </c:pt>
                <c:pt idx="7">
                  <c:v>429055</c:v>
                </c:pt>
                <c:pt idx="8">
                  <c:v>416773.6015625</c:v>
                </c:pt>
                <c:pt idx="9">
                  <c:v>413782</c:v>
                </c:pt>
                <c:pt idx="10">
                  <c:v>412405</c:v>
                </c:pt>
                <c:pt idx="11">
                  <c:v>406403</c:v>
                </c:pt>
                <c:pt idx="12">
                  <c:v>390319</c:v>
                </c:pt>
                <c:pt idx="13">
                  <c:v>362524</c:v>
                </c:pt>
                <c:pt idx="14">
                  <c:v>340731</c:v>
                </c:pt>
                <c:pt idx="15">
                  <c:v>326690</c:v>
                </c:pt>
                <c:pt idx="16">
                  <c:v>311470</c:v>
                </c:pt>
                <c:pt idx="17">
                  <c:v>291498</c:v>
                </c:pt>
                <c:pt idx="18">
                  <c:v>288386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F5D-4686-81EB-577DB89694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marker val="1"/>
        <c:axId val="25307496"/>
        <c:axId val="1386811"/>
      </c:lineChart>
      <c:catAx>
        <c:axId val="25307496"/>
        <c:scaling>
          <c:orientation val="minMax"/>
        </c:scaling>
        <c:delete val="0"/>
        <c:axPos val="b"/>
        <c:majorGridlines>
          <c:spPr>
            <a:ln w="9525" cap="flat" cmpd="sng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vert="horz" rot="-60000000" spcFirstLastPara="1" vertOverflow="ellipsis" anchor="ctr" anchorCtr="1"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86811"/>
        <c:crosses val="autoZero"/>
        <c:auto val="1"/>
        <c:lblOffset val="100"/>
        <c:noMultiLvlLbl val="0"/>
      </c:catAx>
      <c:valAx>
        <c:axId val="1386811"/>
        <c:scaling>
          <c:orientation val="minMax"/>
          <c:max val="200000"/>
        </c:scaling>
        <c:delete val="0"/>
        <c:axPos val="l"/>
        <c:majorGridlines>
          <c:spPr>
            <a:ln w="9525" cap="flat" cmpd="sng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 w="12700">
            <a:noFill/>
          </a:ln>
          <a:effectLst/>
        </c:spPr>
        <c:txPr>
          <a:bodyPr vert="horz" rot="-60000000" spcFirstLastPara="1" vertOverflow="ellipsis" anchor="ctr" anchorCtr="1"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307496"/>
        <c:crosses val="autoZero"/>
        <c:crossBetween val="between"/>
        <c:majorUnit val="25000"/>
      </c:valAx>
      <c:spPr>
        <a:noFill/>
        <a:ln w="12700">
          <a:noFill/>
        </a:ln>
        <a:effectLst/>
      </c:spPr>
    </c:plotArea>
    <c:legend>
      <c:legendPos val="b"/>
      <c:layout/>
      <c:overlay val="0"/>
      <c:spPr>
        <a:noFill/>
        <a:ln w="12700">
          <a:noFill/>
        </a:ln>
        <a:effectLst/>
      </c:spPr>
      <c:txPr>
        <a:bodyPr vert="horz" rot="0" spcFirstLastPara="1" vertOverflow="ellipsis" anchor="ctr" anchorCtr="1" wrap="square"/>
        <a:lstStyle/>
        <a:p>
          <a:pPr>
            <a:defRPr lang="en-US" sz="900" b="0" i="0" u="none" baseline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>
      <a:solidFill>
        <a:schemeClr val="tx1">
          <a:lumMod val="15000"/>
          <a:lumOff val="85000"/>
        </a:schemeClr>
      </a:solidFill>
      <a:round/>
    </a:ln>
    <a:effectLst/>
  </c:spPr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vert="horz" rot="0" spcFirstLastPara="1" vertOverflow="ellipsis" anchor="ctr" anchorCtr="1" wrap="square"/>
          <a:lstStyle/>
          <a:p>
            <a:pPr>
              <a:defRPr lang="es-ES" sz="1400" b="0" i="0" u="none" baseline="0" kern="1200" spc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MADRID</a:t>
            </a:r>
          </a:p>
        </c:rich>
      </c:tx>
      <c:layout/>
      <c:overlay val="0"/>
      <c:spPr>
        <a:noFill/>
        <a:ln w="12700"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5"/>
          <c:order val="0"/>
          <c:tx>
            <c:strRef>
              <c:f>'Evolución ovinio'!$B$31</c:f>
              <c:strCache>
                <c:ptCount val="1"/>
                <c:pt idx="0">
                  <c:v>Zamora</c:v>
                </c:pt>
              </c:strCache>
            </c:strRef>
          </c:tx>
          <c:spPr>
            <a:ln w="9525" cap="rnd" cmpd="sng">
              <a:solidFill>
                <a:schemeClr val="tx1">
                  <a:lumMod val="50000"/>
                  <a:lumOff val="50000"/>
                </a:schemeClr>
              </a:solidFill>
              <a:prstDash val="lgDash"/>
              <a:round/>
            </a:ln>
            <a:effectLst/>
          </c:spPr>
          <c:marker>
            <c:symbol val="circle"/>
            <c:size val="3"/>
            <c:spPr>
              <a:solidFill>
                <a:schemeClr val="bg2">
                  <a:lumMod val="90000"/>
                </a:schemeClr>
              </a:solidFill>
              <a:ln w="9525" cap="flat" cmpd="sng">
                <a:solidFill>
                  <a:schemeClr val="tx1">
                    <a:lumMod val="50000"/>
                    <a:lumOff val="50000"/>
                  </a:schemeClr>
                </a:solidFill>
              </a:ln>
              <a:effectLst/>
            </c:spPr>
          </c:marker>
          <c:cat>
            <c:numRef>
              <c:f>'Evolución ovinio'!$G$1:$Y$1</c:f>
              <c:numCache>
                <c:formatCode>General</c:formatCode>
                <c:ptCount val="19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</c:v>
                </c:pt>
              </c:numCache>
            </c:numRef>
          </c:cat>
          <c:val>
            <c:numRef>
              <c:f>'Evolución ovinio'!$G$31:$Y$31</c:f>
              <c:numCache>
                <c:formatCode>General</c:formatCode>
                <c:ptCount val="19"/>
                <c:pt idx="0">
                  <c:v>958870</c:v>
                </c:pt>
                <c:pt idx="1">
                  <c:v>917857.31</c:v>
                </c:pt>
                <c:pt idx="2">
                  <c:v>896274.99</c:v>
                </c:pt>
                <c:pt idx="3">
                  <c:v>886202.07</c:v>
                </c:pt>
                <c:pt idx="4">
                  <c:v>787714.55</c:v>
                </c:pt>
                <c:pt idx="5">
                  <c:v>729280</c:v>
                </c:pt>
                <c:pt idx="6">
                  <c:v>707066</c:v>
                </c:pt>
                <c:pt idx="7">
                  <c:v>676253</c:v>
                </c:pt>
                <c:pt idx="8">
                  <c:v>675709.3046875</c:v>
                </c:pt>
                <c:pt idx="9">
                  <c:v>698323</c:v>
                </c:pt>
                <c:pt idx="10">
                  <c:v>700431</c:v>
                </c:pt>
                <c:pt idx="11">
                  <c:v>687895</c:v>
                </c:pt>
                <c:pt idx="12">
                  <c:v>675406</c:v>
                </c:pt>
                <c:pt idx="13">
                  <c:v>633049</c:v>
                </c:pt>
                <c:pt idx="14">
                  <c:v>585647</c:v>
                </c:pt>
                <c:pt idx="15">
                  <c:v>568929</c:v>
                </c:pt>
                <c:pt idx="16">
                  <c:v>537513</c:v>
                </c:pt>
                <c:pt idx="17">
                  <c:v>509374</c:v>
                </c:pt>
                <c:pt idx="18">
                  <c:v>508045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F5D-4686-81EB-577DB89694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marker val="1"/>
        <c:axId val="11690517"/>
        <c:axId val="1339367"/>
      </c:lineChart>
      <c:catAx>
        <c:axId val="11690517"/>
        <c:scaling>
          <c:orientation val="minMax"/>
        </c:scaling>
        <c:delete val="0"/>
        <c:axPos val="b"/>
        <c:majorGridlines>
          <c:spPr>
            <a:ln w="9525" cap="flat" cmpd="sng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vert="horz" rot="-60000000" spcFirstLastPara="1" vertOverflow="ellipsis" anchor="ctr" anchorCtr="1"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39367"/>
        <c:crosses val="autoZero"/>
        <c:auto val="1"/>
        <c:lblOffset val="100"/>
        <c:noMultiLvlLbl val="0"/>
      </c:catAx>
      <c:valAx>
        <c:axId val="1339367"/>
        <c:scaling>
          <c:orientation val="minMax"/>
          <c:max val="125000"/>
        </c:scaling>
        <c:delete val="0"/>
        <c:axPos val="l"/>
        <c:majorGridlines>
          <c:spPr>
            <a:ln w="9525" cap="flat" cmpd="sng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 w="12700">
            <a:noFill/>
          </a:ln>
          <a:effectLst/>
        </c:spPr>
        <c:txPr>
          <a:bodyPr vert="horz" rot="-60000000" spcFirstLastPara="1" vertOverflow="ellipsis" anchor="ctr" anchorCtr="1"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690517"/>
        <c:crosses val="autoZero"/>
        <c:crossBetween val="between"/>
        <c:majorUnit val="25000"/>
      </c:valAx>
      <c:spPr>
        <a:noFill/>
        <a:ln w="12700">
          <a:noFill/>
        </a:ln>
        <a:effectLst/>
      </c:spPr>
    </c:plotArea>
    <c:legend>
      <c:legendPos val="b"/>
      <c:layout/>
      <c:overlay val="0"/>
      <c:spPr>
        <a:noFill/>
        <a:ln w="12700">
          <a:noFill/>
        </a:ln>
        <a:effectLst/>
      </c:spPr>
      <c:txPr>
        <a:bodyPr vert="horz" rot="0" spcFirstLastPara="1" vertOverflow="ellipsis" anchor="ctr" anchorCtr="1" wrap="square"/>
        <a:lstStyle/>
        <a:p>
          <a:pPr>
            <a:defRPr lang="en-US" sz="900" b="0" i="0" u="none" baseline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>
      <a:solidFill>
        <a:schemeClr val="tx1">
          <a:lumMod val="15000"/>
          <a:lumOff val="85000"/>
        </a:schemeClr>
      </a:solidFill>
      <a:round/>
    </a:ln>
    <a:effectLst/>
  </c:spPr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vert="horz" rot="0" spcFirstLastPara="1" vertOverflow="ellipsis" anchor="ctr" anchorCtr="1" wrap="square"/>
          <a:lstStyle/>
          <a:p>
            <a:pPr>
              <a:defRPr lang="es-ES" sz="1400" b="0" i="0" u="none" baseline="0" kern="1200" spc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NAVARRA</a:t>
            </a:r>
          </a:p>
        </c:rich>
      </c:tx>
      <c:layout/>
      <c:overlay val="0"/>
      <c:spPr>
        <a:noFill/>
        <a:ln w="12700"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6"/>
          <c:order val="0"/>
          <c:tx>
            <c:strRef>
              <c:f>'Evolución ovinio'!$B$33</c:f>
              <c:strCache>
                <c:ptCount val="1"/>
                <c:pt idx="0">
                  <c:v>Girona</c:v>
                </c:pt>
              </c:strCache>
            </c:strRef>
          </c:tx>
          <c:spPr>
            <a:ln w="9525" cap="rnd" cmpd="sng">
              <a:solidFill>
                <a:srgbClr val="FFC000"/>
              </a:solidFill>
              <a:prstDash val="lgDash"/>
              <a:round/>
            </a:ln>
            <a:effectLst/>
          </c:spPr>
          <c:marker>
            <c:symbol val="circle"/>
            <c:size val="3"/>
            <c:spPr>
              <a:solidFill>
                <a:srgbClr val="FFFF00"/>
              </a:solidFill>
              <a:ln w="9525" cap="flat" cmpd="sng">
                <a:solidFill>
                  <a:srgbClr val="FFC000"/>
                </a:solidFill>
              </a:ln>
              <a:effectLst/>
            </c:spPr>
          </c:marker>
          <c:cat>
            <c:numRef>
              <c:f>'Evolución ovinio'!$G$1:$Y$1</c:f>
              <c:numCache>
                <c:formatCode>General</c:formatCode>
                <c:ptCount val="19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</c:v>
                </c:pt>
              </c:numCache>
            </c:numRef>
          </c:cat>
          <c:val>
            <c:numRef>
              <c:f>'Evolución ovinio'!$G$33:$Y$33</c:f>
              <c:numCache>
                <c:formatCode>General</c:formatCode>
                <c:ptCount val="19"/>
                <c:pt idx="0">
                  <c:v>117244</c:v>
                </c:pt>
                <c:pt idx="1">
                  <c:v>107045</c:v>
                </c:pt>
                <c:pt idx="2">
                  <c:v>149683.34</c:v>
                </c:pt>
                <c:pt idx="3">
                  <c:v>127725.5</c:v>
                </c:pt>
                <c:pt idx="4">
                  <c:v>122965.51</c:v>
                </c:pt>
                <c:pt idx="5">
                  <c:v>113574</c:v>
                </c:pt>
                <c:pt idx="6">
                  <c:v>115221</c:v>
                </c:pt>
                <c:pt idx="7">
                  <c:v>113562</c:v>
                </c:pt>
                <c:pt idx="8">
                  <c:v>101243.190917969</c:v>
                </c:pt>
                <c:pt idx="9">
                  <c:v>105773.290527344</c:v>
                </c:pt>
                <c:pt idx="10">
                  <c:v>106072</c:v>
                </c:pt>
                <c:pt idx="11">
                  <c:v>106218.420898438</c:v>
                </c:pt>
                <c:pt idx="12">
                  <c:v>104479</c:v>
                </c:pt>
                <c:pt idx="13">
                  <c:v>97723</c:v>
                </c:pt>
                <c:pt idx="14">
                  <c:v>95730</c:v>
                </c:pt>
                <c:pt idx="15">
                  <c:v>93601</c:v>
                </c:pt>
                <c:pt idx="16">
                  <c:v>89929</c:v>
                </c:pt>
                <c:pt idx="17">
                  <c:v>86367</c:v>
                </c:pt>
                <c:pt idx="18">
                  <c:v>84776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AF5D-4686-81EB-577DB89694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marker val="1"/>
        <c:axId val="47828621"/>
        <c:axId val="11840534"/>
      </c:lineChart>
      <c:catAx>
        <c:axId val="47828621"/>
        <c:scaling>
          <c:orientation val="minMax"/>
        </c:scaling>
        <c:delete val="0"/>
        <c:axPos val="b"/>
        <c:majorGridlines>
          <c:spPr>
            <a:ln w="9525" cap="flat" cmpd="sng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vert="horz" rot="-60000000" spcFirstLastPara="1" vertOverflow="ellipsis" anchor="ctr" anchorCtr="1"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40534"/>
        <c:crosses val="autoZero"/>
        <c:auto val="1"/>
        <c:lblOffset val="100"/>
        <c:noMultiLvlLbl val="0"/>
      </c:catAx>
      <c:valAx>
        <c:axId val="11840534"/>
        <c:scaling>
          <c:orientation val="minMax"/>
          <c:max val="800000"/>
        </c:scaling>
        <c:delete val="0"/>
        <c:axPos val="l"/>
        <c:majorGridlines>
          <c:spPr>
            <a:ln w="9525" cap="flat" cmpd="sng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 w="12700">
            <a:noFill/>
          </a:ln>
          <a:effectLst/>
        </c:spPr>
        <c:txPr>
          <a:bodyPr vert="horz" rot="-60000000" spcFirstLastPara="1" vertOverflow="ellipsis" anchor="ctr" anchorCtr="1"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828621"/>
        <c:crosses val="autoZero"/>
        <c:crossBetween val="between"/>
      </c:valAx>
      <c:spPr>
        <a:noFill/>
        <a:ln w="12700">
          <a:noFill/>
        </a:ln>
        <a:effectLst/>
      </c:spPr>
    </c:plotArea>
    <c:legend>
      <c:legendPos val="b"/>
      <c:layout/>
      <c:overlay val="0"/>
      <c:spPr>
        <a:noFill/>
        <a:ln w="12700">
          <a:noFill/>
        </a:ln>
        <a:effectLst/>
      </c:spPr>
      <c:txPr>
        <a:bodyPr vert="horz" rot="0" spcFirstLastPara="1" vertOverflow="ellipsis" anchor="ctr" anchorCtr="1" wrap="square"/>
        <a:lstStyle/>
        <a:p>
          <a:pPr>
            <a:defRPr lang="en-US" sz="900" b="0" i="0" u="none" baseline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>
      <a:solidFill>
        <a:schemeClr val="tx1">
          <a:lumMod val="15000"/>
          <a:lumOff val="85000"/>
        </a:schemeClr>
      </a:solidFill>
      <a:round/>
    </a:ln>
    <a:effectLst/>
  </c:spPr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vert="horz" rot="0" spcFirstLastPara="1" vertOverflow="ellipsis" anchor="ctr" anchorCtr="1" wrap="square"/>
          <a:lstStyle/>
          <a:p>
            <a:pPr>
              <a:defRPr lang="es-ES" sz="1400" b="0" i="0" u="none" baseline="0" kern="1200" spc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ASTURIAS</a:t>
            </a:r>
          </a:p>
        </c:rich>
      </c:tx>
      <c:layout/>
      <c:overlay val="0"/>
      <c:spPr>
        <a:noFill/>
        <a:ln w="12700"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7"/>
          <c:order val="0"/>
          <c:tx>
            <c:strRef>
              <c:f>'Evolución ovinio'!$B$35</c:f>
              <c:strCache>
                <c:ptCount val="1"/>
                <c:pt idx="0">
                  <c:v>Tarragona</c:v>
                </c:pt>
              </c:strCache>
            </c:strRef>
          </c:tx>
          <c:spPr>
            <a:ln w="9525" cap="rnd" cmpd="sng">
              <a:solidFill>
                <a:srgbClr val="E97132">
                  <a:lumMod val="50000"/>
                </a:srgbClr>
              </a:solidFill>
              <a:prstDash val="lgDash"/>
              <a:round/>
            </a:ln>
            <a:effectLst/>
          </c:spPr>
          <c:marker>
            <c:symbol val="circle"/>
            <c:size val="3"/>
            <c:spPr>
              <a:solidFill>
                <a:schemeClr val="accent2">
                  <a:lumMod val="40000"/>
                  <a:lumOff val="60000"/>
                </a:schemeClr>
              </a:solidFill>
              <a:ln w="9525" cap="flat" cmpd="sng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cat>
            <c:numRef>
              <c:f>'Evolución ovinio'!$G$1:$Y$1</c:f>
              <c:numCache>
                <c:formatCode>General</c:formatCode>
                <c:ptCount val="19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</c:v>
                </c:pt>
              </c:numCache>
            </c:numRef>
          </c:cat>
          <c:val>
            <c:numRef>
              <c:f>'Evolución ovinio'!$G$35:$Y$35</c:f>
              <c:numCache>
                <c:formatCode>General</c:formatCode>
                <c:ptCount val="19"/>
                <c:pt idx="0">
                  <c:v>178261</c:v>
                </c:pt>
                <c:pt idx="1">
                  <c:v>147675</c:v>
                </c:pt>
                <c:pt idx="2">
                  <c:v>108031.63</c:v>
                </c:pt>
                <c:pt idx="3">
                  <c:v>84321.42</c:v>
                </c:pt>
                <c:pt idx="4">
                  <c:v>74686.6</c:v>
                </c:pt>
                <c:pt idx="5">
                  <c:v>70407</c:v>
                </c:pt>
                <c:pt idx="6">
                  <c:v>61647</c:v>
                </c:pt>
                <c:pt idx="7">
                  <c:v>55929</c:v>
                </c:pt>
                <c:pt idx="8">
                  <c:v>58123.4895019531</c:v>
                </c:pt>
                <c:pt idx="9">
                  <c:v>57715.8793945312</c:v>
                </c:pt>
                <c:pt idx="10">
                  <c:v>57881</c:v>
                </c:pt>
                <c:pt idx="11">
                  <c:v>58080.4393310547</c:v>
                </c:pt>
                <c:pt idx="12">
                  <c:v>74602</c:v>
                </c:pt>
                <c:pt idx="13">
                  <c:v>80681</c:v>
                </c:pt>
                <c:pt idx="14">
                  <c:v>72793</c:v>
                </c:pt>
                <c:pt idx="15">
                  <c:v>60629</c:v>
                </c:pt>
                <c:pt idx="16">
                  <c:v>55568</c:v>
                </c:pt>
                <c:pt idx="17">
                  <c:v>50972</c:v>
                </c:pt>
                <c:pt idx="18">
                  <c:v>38713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AF5D-4686-81EB-577DB89694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marker val="1"/>
        <c:axId val="66780616"/>
        <c:axId val="44459818"/>
      </c:lineChart>
      <c:catAx>
        <c:axId val="66780616"/>
        <c:scaling>
          <c:orientation val="minMax"/>
        </c:scaling>
        <c:delete val="0"/>
        <c:axPos val="b"/>
        <c:majorGridlines>
          <c:spPr>
            <a:ln w="9525" cap="flat" cmpd="sng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vert="horz" rot="-60000000" spcFirstLastPara="1" vertOverflow="ellipsis" anchor="ctr" anchorCtr="1"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459818"/>
        <c:crosses val="autoZero"/>
        <c:auto val="1"/>
        <c:lblOffset val="100"/>
        <c:noMultiLvlLbl val="0"/>
      </c:catAx>
      <c:valAx>
        <c:axId val="44459818"/>
        <c:scaling>
          <c:orientation val="minMax"/>
          <c:max val="80000"/>
        </c:scaling>
        <c:delete val="0"/>
        <c:axPos val="l"/>
        <c:majorGridlines>
          <c:spPr>
            <a:ln w="9525" cap="flat" cmpd="sng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 w="12700">
            <a:noFill/>
          </a:ln>
          <a:effectLst/>
        </c:spPr>
        <c:txPr>
          <a:bodyPr vert="horz" rot="-60000000" spcFirstLastPara="1" vertOverflow="ellipsis" anchor="ctr" anchorCtr="1"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780616"/>
        <c:crosses val="autoZero"/>
        <c:crossBetween val="between"/>
        <c:majorUnit val="10000"/>
      </c:valAx>
      <c:spPr>
        <a:noFill/>
        <a:ln w="12700">
          <a:noFill/>
        </a:ln>
        <a:effectLst/>
      </c:spPr>
    </c:plotArea>
    <c:legend>
      <c:legendPos val="b"/>
      <c:layout/>
      <c:overlay val="0"/>
      <c:spPr>
        <a:noFill/>
        <a:ln w="12700">
          <a:noFill/>
        </a:ln>
        <a:effectLst/>
      </c:spPr>
      <c:txPr>
        <a:bodyPr vert="horz" rot="0" spcFirstLastPara="1" vertOverflow="ellipsis" anchor="ctr" anchorCtr="1" wrap="square"/>
        <a:lstStyle/>
        <a:p>
          <a:pPr>
            <a:defRPr lang="en-US" sz="900" b="0" i="0" u="none" baseline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>
      <a:solidFill>
        <a:schemeClr val="tx1">
          <a:lumMod val="15000"/>
          <a:lumOff val="85000"/>
        </a:schemeClr>
      </a:solidFill>
      <a:round/>
    </a:ln>
    <a:effectLst/>
  </c:spPr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vert="horz" rot="0" spcFirstLastPara="1" vertOverflow="ellipsis" anchor="ctr" anchorCtr="1" wrap="square"/>
          <a:lstStyle/>
          <a:p>
            <a:pPr>
              <a:defRPr lang="es-ES" sz="1400" b="0" i="0" u="none" baseline="0" kern="1200" spc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MURCIA</a:t>
            </a:r>
          </a:p>
        </c:rich>
      </c:tx>
      <c:layout/>
      <c:overlay val="0"/>
      <c:spPr>
        <a:noFill/>
        <a:ln w="12700"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'Evolución ovinio'!$B$38</c:f>
              <c:strCache>
                <c:ptCount val="1"/>
                <c:pt idx="0">
                  <c:v>Valencia</c:v>
                </c:pt>
              </c:strCache>
            </c:strRef>
          </c:tx>
          <c:spPr>
            <a:ln w="9525" cap="rnd" cmpd="sng">
              <a:solidFill>
                <a:schemeClr val="accent2"/>
              </a:solidFill>
              <a:prstDash val="lgDash"/>
              <a:round/>
            </a:ln>
            <a:effectLst/>
          </c:spPr>
          <c:marker>
            <c:symbol val="circle"/>
            <c:size val="3"/>
            <c:spPr>
              <a:solidFill>
                <a:schemeClr val="accent2">
                  <a:lumMod val="40000"/>
                  <a:lumOff val="60000"/>
                </a:schemeClr>
              </a:solidFill>
              <a:ln w="9525" cap="flat" cmpd="sng">
                <a:solidFill>
                  <a:schemeClr val="accent2"/>
                </a:solidFill>
              </a:ln>
              <a:effectLst/>
            </c:spPr>
          </c:marker>
          <c:cat>
            <c:numRef>
              <c:f>'Evolución ovinio'!$G$1:$Y$1</c:f>
              <c:numCache>
                <c:formatCode>General</c:formatCode>
                <c:ptCount val="19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</c:v>
                </c:pt>
              </c:numCache>
            </c:numRef>
          </c:cat>
          <c:val>
            <c:numRef>
              <c:f>'Evolución ovinio'!$G$38:$Y$38</c:f>
              <c:numCache>
                <c:formatCode>General</c:formatCode>
                <c:ptCount val="19"/>
                <c:pt idx="0">
                  <c:v>161810</c:v>
                </c:pt>
                <c:pt idx="1">
                  <c:v>159488.7</c:v>
                </c:pt>
                <c:pt idx="2">
                  <c:v>147137.19</c:v>
                </c:pt>
                <c:pt idx="3">
                  <c:v>130474.42</c:v>
                </c:pt>
                <c:pt idx="4">
                  <c:v>129289.3</c:v>
                </c:pt>
                <c:pt idx="5">
                  <c:v>120761</c:v>
                </c:pt>
                <c:pt idx="6">
                  <c:v>113275</c:v>
                </c:pt>
                <c:pt idx="7">
                  <c:v>105229</c:v>
                </c:pt>
                <c:pt idx="8">
                  <c:v>95710</c:v>
                </c:pt>
                <c:pt idx="9">
                  <c:v>93880</c:v>
                </c:pt>
                <c:pt idx="10">
                  <c:v>93038</c:v>
                </c:pt>
                <c:pt idx="11">
                  <c:v>93183</c:v>
                </c:pt>
                <c:pt idx="12">
                  <c:v>87117</c:v>
                </c:pt>
                <c:pt idx="13">
                  <c:v>86386</c:v>
                </c:pt>
                <c:pt idx="14">
                  <c:v>88304</c:v>
                </c:pt>
                <c:pt idx="15">
                  <c:v>83711</c:v>
                </c:pt>
                <c:pt idx="16">
                  <c:v>79915</c:v>
                </c:pt>
                <c:pt idx="17">
                  <c:v>73319</c:v>
                </c:pt>
                <c:pt idx="18">
                  <c:v>61148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5D-4686-81EB-577DB89694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marker val="1"/>
        <c:axId val="65463962"/>
        <c:axId val="20719496"/>
      </c:lineChart>
      <c:catAx>
        <c:axId val="65463962"/>
        <c:scaling>
          <c:orientation val="minMax"/>
        </c:scaling>
        <c:delete val="0"/>
        <c:axPos val="b"/>
        <c:majorGridlines>
          <c:spPr>
            <a:ln w="9525" cap="flat" cmpd="sng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vert="horz" rot="-60000000" spcFirstLastPara="1" vertOverflow="ellipsis" anchor="ctr" anchorCtr="1"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719496"/>
        <c:crosses val="autoZero"/>
        <c:auto val="1"/>
        <c:lblOffset val="100"/>
        <c:noMultiLvlLbl val="0"/>
      </c:catAx>
      <c:valAx>
        <c:axId val="20719496"/>
        <c:scaling>
          <c:orientation val="minMax"/>
          <c:max val="800000"/>
        </c:scaling>
        <c:delete val="0"/>
        <c:axPos val="l"/>
        <c:majorGridlines>
          <c:spPr>
            <a:ln w="9525" cap="flat" cmpd="sng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 w="12700">
            <a:noFill/>
          </a:ln>
          <a:effectLst/>
        </c:spPr>
        <c:txPr>
          <a:bodyPr vert="horz" rot="-60000000" spcFirstLastPara="1" vertOverflow="ellipsis" anchor="ctr" anchorCtr="1"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463962"/>
        <c:crosses val="autoZero"/>
        <c:crossBetween val="between"/>
      </c:valAx>
      <c:spPr>
        <a:noFill/>
        <a:ln w="12700">
          <a:noFill/>
        </a:ln>
        <a:effectLst/>
      </c:spPr>
    </c:plotArea>
    <c:legend>
      <c:legendPos val="b"/>
      <c:layout/>
      <c:overlay val="0"/>
      <c:spPr>
        <a:noFill/>
        <a:ln w="12700">
          <a:noFill/>
        </a:ln>
        <a:effectLst/>
      </c:spPr>
      <c:txPr>
        <a:bodyPr vert="horz" rot="0" spcFirstLastPara="1" vertOverflow="ellipsis" anchor="ctr" anchorCtr="1" wrap="square"/>
        <a:lstStyle/>
        <a:p>
          <a:pPr>
            <a:defRPr lang="en-US" sz="900" b="0" i="0" u="none" baseline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>
      <a:solidFill>
        <a:schemeClr val="tx1">
          <a:lumMod val="15000"/>
          <a:lumOff val="85000"/>
        </a:schemeClr>
      </a:solidFill>
      <a:round/>
    </a:ln>
    <a:effectLst/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vert="horz" rot="0" spcFirstLastPara="1" vertOverflow="ellipsis" anchor="ctr" anchorCtr="1" wrap="square"/>
          <a:lstStyle/>
          <a:p>
            <a:pPr>
              <a:defRPr lang="es-ES" sz="1400" b="0" i="0" u="none" baseline="0" kern="1200" spc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ARAGÓN</a:t>
            </a:r>
          </a:p>
        </c:rich>
      </c:tx>
      <c:layout/>
      <c:overlay val="0"/>
      <c:spPr>
        <a:noFill/>
        <a:ln w="12700"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'Evolución ovinio'!$B$25</c:f>
              <c:strCache>
                <c:ptCount val="1"/>
                <c:pt idx="0">
                  <c:v>León</c:v>
                </c:pt>
              </c:strCache>
            </c:strRef>
          </c:tx>
          <c:spPr>
            <a:ln w="28575" cap="rnd" cmpd="sng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4">
                  <a:lumMod val="20000"/>
                  <a:lumOff val="80000"/>
                </a:schemeClr>
              </a:solidFill>
              <a:ln w="9525" cap="flat" cmpd="sng">
                <a:solidFill>
                  <a:srgbClr val="0E2841"/>
                </a:solidFill>
              </a:ln>
              <a:effectLst/>
            </c:spPr>
          </c:marker>
          <c:cat>
            <c:numRef>
              <c:f>'Evolución ovinio'!$G$1:$Y$1</c:f>
              <c:numCache>
                <c:formatCode>General</c:formatCode>
                <c:ptCount val="19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</c:v>
                </c:pt>
              </c:numCache>
            </c:numRef>
          </c:cat>
          <c:val>
            <c:numRef>
              <c:f>'Evolución ovinio'!$G$25:$Y$25</c:f>
              <c:numCache>
                <c:formatCode>General</c:formatCode>
                <c:ptCount val="19"/>
                <c:pt idx="0">
                  <c:v>506841</c:v>
                </c:pt>
                <c:pt idx="1">
                  <c:v>621029.64</c:v>
                </c:pt>
                <c:pt idx="2">
                  <c:v>616829.94</c:v>
                </c:pt>
                <c:pt idx="3">
                  <c:v>550218.57</c:v>
                </c:pt>
                <c:pt idx="4">
                  <c:v>500887.31</c:v>
                </c:pt>
                <c:pt idx="5">
                  <c:v>496038</c:v>
                </c:pt>
                <c:pt idx="6">
                  <c:v>496259</c:v>
                </c:pt>
                <c:pt idx="7">
                  <c:v>481398</c:v>
                </c:pt>
                <c:pt idx="8">
                  <c:v>461938.69921875</c:v>
                </c:pt>
                <c:pt idx="9">
                  <c:v>450494</c:v>
                </c:pt>
                <c:pt idx="10">
                  <c:v>453066</c:v>
                </c:pt>
                <c:pt idx="11">
                  <c:v>465149</c:v>
                </c:pt>
                <c:pt idx="12">
                  <c:v>434985</c:v>
                </c:pt>
                <c:pt idx="13">
                  <c:v>404778</c:v>
                </c:pt>
                <c:pt idx="14">
                  <c:v>403821</c:v>
                </c:pt>
                <c:pt idx="15">
                  <c:v>395324</c:v>
                </c:pt>
                <c:pt idx="16">
                  <c:v>381086</c:v>
                </c:pt>
                <c:pt idx="17">
                  <c:v>369185</c:v>
                </c:pt>
                <c:pt idx="18">
                  <c:v>356233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5D-4686-81EB-577DB896942C}"/>
            </c:ext>
          </c:extLst>
        </c:ser>
        <c:ser>
          <c:idx val="1"/>
          <c:order val="1"/>
          <c:tx>
            <c:strRef>
              <c:f>'Evolución ovinio'!$B$45</c:f>
              <c:strCache>
                <c:ptCount val="1"/>
                <c:pt idx="0">
                  <c:v>La Rioja</c:v>
                </c:pt>
              </c:strCache>
            </c:strRef>
          </c:tx>
          <c:spPr>
            <a:ln w="28575" cap="rnd" cmpd="sng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2">
                  <a:lumMod val="40000"/>
                  <a:lumOff val="60000"/>
                </a:schemeClr>
              </a:solidFill>
              <a:ln w="9525" cap="flat" cmpd="sng">
                <a:solidFill>
                  <a:schemeClr val="accent2"/>
                </a:solidFill>
              </a:ln>
              <a:effectLst/>
            </c:spPr>
          </c:marker>
          <c:cat>
            <c:numRef>
              <c:f>'Evolución ovinio'!$G$1:$Y$1</c:f>
              <c:numCache>
                <c:formatCode>General</c:formatCode>
                <c:ptCount val="19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</c:v>
                </c:pt>
              </c:numCache>
            </c:numRef>
          </c:cat>
          <c:val>
            <c:numRef>
              <c:f>'Evolución ovinio'!$G$45:$Y$45</c:f>
              <c:numCache>
                <c:formatCode>General</c:formatCode>
                <c:ptCount val="19"/>
                <c:pt idx="0">
                  <c:v>165991</c:v>
                </c:pt>
                <c:pt idx="1">
                  <c:v>134511.77</c:v>
                </c:pt>
                <c:pt idx="2">
                  <c:v>136820.68</c:v>
                </c:pt>
                <c:pt idx="3">
                  <c:v>134513</c:v>
                </c:pt>
                <c:pt idx="4">
                  <c:v>127260.43</c:v>
                </c:pt>
                <c:pt idx="5">
                  <c:v>121953</c:v>
                </c:pt>
                <c:pt idx="6">
                  <c:v>111433</c:v>
                </c:pt>
                <c:pt idx="7">
                  <c:v>110950</c:v>
                </c:pt>
                <c:pt idx="8">
                  <c:v>117899.1075</c:v>
                </c:pt>
                <c:pt idx="9">
                  <c:v>113494</c:v>
                </c:pt>
                <c:pt idx="10">
                  <c:v>116202</c:v>
                </c:pt>
                <c:pt idx="11">
                  <c:v>116621</c:v>
                </c:pt>
                <c:pt idx="12">
                  <c:v>111872.01940918</c:v>
                </c:pt>
                <c:pt idx="13">
                  <c:v>107647</c:v>
                </c:pt>
                <c:pt idx="14">
                  <c:v>100223</c:v>
                </c:pt>
                <c:pt idx="15">
                  <c:v>101245</c:v>
                </c:pt>
                <c:pt idx="16">
                  <c:v>94268</c:v>
                </c:pt>
                <c:pt idx="17">
                  <c:v>83048</c:v>
                </c:pt>
                <c:pt idx="18">
                  <c:v>76868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5D-4686-81EB-577DB896942C}"/>
            </c:ext>
          </c:extLst>
        </c:ser>
        <c:ser>
          <c:idx val="2"/>
          <c:order val="2"/>
          <c:tx>
            <c:strRef>
              <c:f>'Evolución ovinio'!$B$51</c:f>
              <c:strCache>
                <c:ptCount val="1"/>
                <c:pt idx="0">
                  <c:v>Vizcaya</c:v>
                </c:pt>
              </c:strCache>
            </c:strRef>
          </c:tx>
          <c:spPr>
            <a:ln w="28575" cap="rnd" cmpd="sng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3">
                  <a:lumMod val="60000"/>
                  <a:lumOff val="40000"/>
                </a:schemeClr>
              </a:solidFill>
              <a:ln w="9525" cap="flat" cmpd="sng">
                <a:solidFill>
                  <a:schemeClr val="accent3"/>
                </a:solidFill>
              </a:ln>
              <a:effectLst/>
            </c:spPr>
          </c:marker>
          <c:cat>
            <c:numRef>
              <c:f>'Evolución ovinio'!$G$1:$Y$1</c:f>
              <c:numCache>
                <c:formatCode>General</c:formatCode>
                <c:ptCount val="19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</c:v>
                </c:pt>
              </c:numCache>
            </c:numRef>
          </c:cat>
          <c:val>
            <c:numRef>
              <c:f>'Evolución ovinio'!$G$51:$Y$51</c:f>
              <c:numCache>
                <c:formatCode>General</c:formatCode>
                <c:ptCount val="19"/>
                <c:pt idx="0">
                  <c:v>87424</c:v>
                </c:pt>
                <c:pt idx="1">
                  <c:v>83965</c:v>
                </c:pt>
                <c:pt idx="2">
                  <c:v>79232</c:v>
                </c:pt>
                <c:pt idx="3">
                  <c:v>81964</c:v>
                </c:pt>
                <c:pt idx="4">
                  <c:v>78850</c:v>
                </c:pt>
                <c:pt idx="5">
                  <c:v>72007</c:v>
                </c:pt>
                <c:pt idx="6">
                  <c:v>68621</c:v>
                </c:pt>
                <c:pt idx="7">
                  <c:v>64247</c:v>
                </c:pt>
                <c:pt idx="8">
                  <c:v>62241.9</c:v>
                </c:pt>
                <c:pt idx="9">
                  <c:v>57868</c:v>
                </c:pt>
                <c:pt idx="10">
                  <c:v>62424</c:v>
                </c:pt>
                <c:pt idx="11">
                  <c:v>57237.41</c:v>
                </c:pt>
                <c:pt idx="12">
                  <c:v>55660.68</c:v>
                </c:pt>
                <c:pt idx="13">
                  <c:v>54148</c:v>
                </c:pt>
                <c:pt idx="14">
                  <c:v>54070.56</c:v>
                </c:pt>
                <c:pt idx="15">
                  <c:v>56525</c:v>
                </c:pt>
                <c:pt idx="16">
                  <c:v>54812</c:v>
                </c:pt>
                <c:pt idx="17">
                  <c:v>53329</c:v>
                </c:pt>
                <c:pt idx="18">
                  <c:v>55310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F5D-4686-81EB-577DB89694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marker val="1"/>
        <c:axId val="6440650"/>
        <c:axId val="41751719"/>
      </c:lineChart>
      <c:catAx>
        <c:axId val="6440650"/>
        <c:scaling>
          <c:orientation val="minMax"/>
        </c:scaling>
        <c:delete val="0"/>
        <c:axPos val="b"/>
        <c:majorGridlines>
          <c:spPr>
            <a:ln w="9525" cap="flat" cmpd="sng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vert="horz" rot="-60000000" spcFirstLastPara="1" vertOverflow="ellipsis" anchor="ctr" anchorCtr="1"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751719"/>
        <c:crosses val="autoZero"/>
        <c:auto val="1"/>
        <c:lblOffset val="100"/>
        <c:noMultiLvlLbl val="0"/>
      </c:catAx>
      <c:valAx>
        <c:axId val="41751719"/>
        <c:scaling>
          <c:orientation val="minMax"/>
          <c:max val="1000000"/>
          <c:min val="0"/>
        </c:scaling>
        <c:delete val="0"/>
        <c:axPos val="l"/>
        <c:majorGridlines>
          <c:spPr>
            <a:ln w="9525" cap="flat" cmpd="sng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 w="12700">
            <a:noFill/>
          </a:ln>
          <a:effectLst/>
        </c:spPr>
        <c:txPr>
          <a:bodyPr vert="horz" rot="-60000000" spcFirstLastPara="1" vertOverflow="ellipsis" anchor="ctr" anchorCtr="1"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40650"/>
        <c:crosses val="autoZero"/>
        <c:crossBetween val="between"/>
      </c:valAx>
      <c:spPr>
        <a:noFill/>
        <a:ln w="12700">
          <a:noFill/>
        </a:ln>
        <a:effectLst/>
      </c:spPr>
    </c:plotArea>
    <c:legend>
      <c:legendPos val="b"/>
      <c:layout/>
      <c:overlay val="0"/>
      <c:spPr>
        <a:noFill/>
        <a:ln w="12700">
          <a:noFill/>
        </a:ln>
        <a:effectLst/>
      </c:spPr>
      <c:txPr>
        <a:bodyPr vert="horz" rot="0" spcFirstLastPara="1" vertOverflow="ellipsis" anchor="ctr" anchorCtr="1" wrap="square"/>
        <a:lstStyle/>
        <a:p>
          <a:pPr>
            <a:defRPr lang="en-US" sz="900" b="0" i="0" u="none" baseline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>
      <a:solidFill>
        <a:schemeClr val="tx1">
          <a:lumMod val="15000"/>
          <a:lumOff val="85000"/>
        </a:schemeClr>
      </a:solidFill>
      <a:round/>
    </a:ln>
    <a:effectLst/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vert="horz" rot="0" spcFirstLastPara="1" vertOverflow="ellipsis" anchor="ctr" anchorCtr="1" wrap="square"/>
          <a:lstStyle/>
          <a:p>
            <a:pPr>
              <a:defRPr/>
            </a:pPr>
            <a:r>
              <a:rPr lang="es-E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rPr>
              <a:t>CASTILLA</a:t>
            </a:r>
            <a:r>
              <a:rPr lang="es-E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rPr>
              <a:t> LA-MANCHA</a:t>
            </a:r>
          </a:p>
        </c:rich>
      </c:tx>
      <c:layout/>
      <c:overlay val="0"/>
      <c:spPr>
        <a:noFill/>
        <a:ln w="12700"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'Evolución ovinio'!$B$4</c:f>
              <c:strCache>
                <c:ptCount val="1"/>
                <c:pt idx="0">
                  <c:v>Córdoba</c:v>
                </c:pt>
              </c:strCache>
            </c:strRef>
          </c:tx>
          <c:spPr>
            <a:ln w="28575" cap="rnd" cmpd="sng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4">
                  <a:lumMod val="20000"/>
                  <a:lumOff val="80000"/>
                </a:schemeClr>
              </a:solidFill>
              <a:ln w="9525" cap="flat" cmpd="sng">
                <a:solidFill>
                  <a:srgbClr val="0E2841"/>
                </a:solidFill>
              </a:ln>
              <a:effectLst/>
            </c:spPr>
          </c:marker>
          <c:cat>
            <c:numRef>
              <c:f>'Evolución ovinio'!$G$1:$Y$1</c:f>
              <c:numCache>
                <c:formatCode>General</c:formatCode>
                <c:ptCount val="19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</c:v>
                </c:pt>
              </c:numCache>
            </c:numRef>
          </c:cat>
          <c:val>
            <c:numRef>
              <c:f>'Evolución ovinio'!$G$4:$Y$4</c:f>
              <c:numCache>
                <c:formatCode>General</c:formatCode>
                <c:ptCount val="19"/>
                <c:pt idx="0">
                  <c:v>585731</c:v>
                </c:pt>
                <c:pt idx="1">
                  <c:v>736696.77</c:v>
                </c:pt>
                <c:pt idx="2">
                  <c:v>711527.88</c:v>
                </c:pt>
                <c:pt idx="3">
                  <c:v>665397.09</c:v>
                </c:pt>
                <c:pt idx="4">
                  <c:v>669097.94</c:v>
                </c:pt>
                <c:pt idx="5">
                  <c:v>656145</c:v>
                </c:pt>
                <c:pt idx="6">
                  <c:v>629635</c:v>
                </c:pt>
                <c:pt idx="7">
                  <c:v>655337</c:v>
                </c:pt>
                <c:pt idx="8">
                  <c:v>645170</c:v>
                </c:pt>
                <c:pt idx="9">
                  <c:v>674353</c:v>
                </c:pt>
                <c:pt idx="10">
                  <c:v>684708.828125</c:v>
                </c:pt>
                <c:pt idx="11">
                  <c:v>647767.0015625</c:v>
                </c:pt>
                <c:pt idx="12">
                  <c:v>638134.684570312</c:v>
                </c:pt>
                <c:pt idx="13">
                  <c:v>631990</c:v>
                </c:pt>
                <c:pt idx="14">
                  <c:v>629053</c:v>
                </c:pt>
                <c:pt idx="15">
                  <c:v>609444</c:v>
                </c:pt>
                <c:pt idx="16">
                  <c:v>574397</c:v>
                </c:pt>
                <c:pt idx="17">
                  <c:v>505640</c:v>
                </c:pt>
                <c:pt idx="18">
                  <c:v>559931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5D-4686-81EB-577DB896942C}"/>
            </c:ext>
          </c:extLst>
        </c:ser>
        <c:ser>
          <c:idx val="1"/>
          <c:order val="1"/>
          <c:tx>
            <c:strRef>
              <c:f>'Evolución ovinio'!$B$17</c:f>
              <c:strCache>
                <c:ptCount val="1"/>
                <c:pt idx="0">
                  <c:v>Cantabria</c:v>
                </c:pt>
              </c:strCache>
            </c:strRef>
          </c:tx>
          <c:spPr>
            <a:ln w="28575" cap="rnd" cmpd="sng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2">
                  <a:lumMod val="40000"/>
                  <a:lumOff val="60000"/>
                </a:schemeClr>
              </a:solidFill>
              <a:ln w="9525" cap="flat" cmpd="sng">
                <a:solidFill>
                  <a:schemeClr val="accent2"/>
                </a:solidFill>
              </a:ln>
              <a:effectLst/>
            </c:spPr>
          </c:marker>
          <c:cat>
            <c:numRef>
              <c:f>'Evolución ovinio'!$G$1:$Y$1</c:f>
              <c:numCache>
                <c:formatCode>General</c:formatCode>
                <c:ptCount val="19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</c:v>
                </c:pt>
              </c:numCache>
            </c:numRef>
          </c:cat>
          <c:val>
            <c:numRef>
              <c:f>'Evolución ovinio'!$G$17:$Y$17</c:f>
              <c:numCache>
                <c:formatCode>General</c:formatCode>
                <c:ptCount val="19"/>
                <c:pt idx="0">
                  <c:v>69506.8996009688</c:v>
                </c:pt>
                <c:pt idx="1">
                  <c:v>100605.34</c:v>
                </c:pt>
                <c:pt idx="2">
                  <c:v>115449.77</c:v>
                </c:pt>
                <c:pt idx="3">
                  <c:v>83230</c:v>
                </c:pt>
                <c:pt idx="4">
                  <c:v>74416</c:v>
                </c:pt>
                <c:pt idx="5">
                  <c:v>61422</c:v>
                </c:pt>
                <c:pt idx="6">
                  <c:v>61395</c:v>
                </c:pt>
                <c:pt idx="7">
                  <c:v>52518.25</c:v>
                </c:pt>
                <c:pt idx="8">
                  <c:v>45370</c:v>
                </c:pt>
                <c:pt idx="9">
                  <c:v>64969</c:v>
                </c:pt>
                <c:pt idx="10">
                  <c:v>58052</c:v>
                </c:pt>
                <c:pt idx="11">
                  <c:v>63910</c:v>
                </c:pt>
                <c:pt idx="12">
                  <c:v>46420</c:v>
                </c:pt>
                <c:pt idx="13">
                  <c:v>41248</c:v>
                </c:pt>
                <c:pt idx="14">
                  <c:v>39690</c:v>
                </c:pt>
                <c:pt idx="15">
                  <c:v>40196</c:v>
                </c:pt>
                <c:pt idx="16">
                  <c:v>38569</c:v>
                </c:pt>
                <c:pt idx="17">
                  <c:v>38079</c:v>
                </c:pt>
                <c:pt idx="18">
                  <c:v>37068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5D-4686-81EB-577DB896942C}"/>
            </c:ext>
          </c:extLst>
        </c:ser>
        <c:ser>
          <c:idx val="2"/>
          <c:order val="2"/>
          <c:tx>
            <c:strRef>
              <c:f>'Evolución ovinio'!$B$19</c:f>
              <c:strCache>
                <c:ptCount val="1"/>
                <c:pt idx="0">
                  <c:v>Ciudad Real</c:v>
                </c:pt>
              </c:strCache>
            </c:strRef>
          </c:tx>
          <c:spPr>
            <a:ln w="28575" cap="rnd" cmpd="sng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3">
                  <a:lumMod val="60000"/>
                  <a:lumOff val="40000"/>
                </a:schemeClr>
              </a:solidFill>
              <a:ln w="9525" cap="flat" cmpd="sng">
                <a:solidFill>
                  <a:schemeClr val="accent3"/>
                </a:solidFill>
              </a:ln>
              <a:effectLst/>
            </c:spPr>
          </c:marker>
          <c:cat>
            <c:numRef>
              <c:f>'Evolución ovinio'!$G$1:$Y$1</c:f>
              <c:numCache>
                <c:formatCode>General</c:formatCode>
                <c:ptCount val="19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</c:v>
                </c:pt>
              </c:numCache>
            </c:numRef>
          </c:cat>
          <c:val>
            <c:numRef>
              <c:f>'Evolución ovinio'!$G$19:$Y$19</c:f>
              <c:numCache>
                <c:formatCode>General</c:formatCode>
                <c:ptCount val="19"/>
                <c:pt idx="0">
                  <c:v>1433867</c:v>
                </c:pt>
                <c:pt idx="1">
                  <c:v>1401927.11</c:v>
                </c:pt>
                <c:pt idx="2">
                  <c:v>1132352.25836884</c:v>
                </c:pt>
                <c:pt idx="3">
                  <c:v>1182792.79</c:v>
                </c:pt>
                <c:pt idx="4">
                  <c:v>1155060.65</c:v>
                </c:pt>
                <c:pt idx="5">
                  <c:v>1019002</c:v>
                </c:pt>
                <c:pt idx="6">
                  <c:v>948937</c:v>
                </c:pt>
                <c:pt idx="7">
                  <c:v>942551</c:v>
                </c:pt>
                <c:pt idx="8">
                  <c:v>881745.3984375</c:v>
                </c:pt>
                <c:pt idx="9">
                  <c:v>955618.291578422</c:v>
                </c:pt>
                <c:pt idx="10">
                  <c:v>861390</c:v>
                </c:pt>
                <c:pt idx="11">
                  <c:v>859676.1875</c:v>
                </c:pt>
                <c:pt idx="12">
                  <c:v>875516.20703125</c:v>
                </c:pt>
                <c:pt idx="13">
                  <c:v>859838</c:v>
                </c:pt>
                <c:pt idx="14">
                  <c:v>955494</c:v>
                </c:pt>
                <c:pt idx="15">
                  <c:v>931026</c:v>
                </c:pt>
                <c:pt idx="16">
                  <c:v>928301</c:v>
                </c:pt>
                <c:pt idx="17">
                  <c:v>886737</c:v>
                </c:pt>
                <c:pt idx="18">
                  <c:v>836007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F5D-4686-81EB-577DB896942C}"/>
            </c:ext>
          </c:extLst>
        </c:ser>
        <c:ser>
          <c:idx val="3"/>
          <c:order val="3"/>
          <c:tx>
            <c:strRef>
              <c:f>'Evolución ovinio'!$B$22</c:f>
              <c:strCache>
                <c:ptCount val="1"/>
                <c:pt idx="0">
                  <c:v>Toledo</c:v>
                </c:pt>
              </c:strCache>
            </c:strRef>
          </c:tx>
          <c:spPr>
            <a:ln w="28575" cap="rnd" cmpd="sng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rgbClr val="0E2841"/>
              </a:solidFill>
              <a:ln w="9525" cap="flat" cmpd="sng">
                <a:solidFill>
                  <a:srgbClr val="00B0F0"/>
                </a:solidFill>
              </a:ln>
              <a:effectLst/>
            </c:spPr>
          </c:marker>
          <c:cat>
            <c:numRef>
              <c:f>'Evolución ovinio'!$G$1:$Y$1</c:f>
              <c:numCache>
                <c:formatCode>General</c:formatCode>
                <c:ptCount val="19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</c:v>
                </c:pt>
              </c:numCache>
            </c:numRef>
          </c:cat>
          <c:val>
            <c:numRef>
              <c:f>'Evolución ovinio'!$G$22:$Y$22</c:f>
              <c:numCache>
                <c:formatCode>General</c:formatCode>
                <c:ptCount val="19"/>
                <c:pt idx="0">
                  <c:v>428451</c:v>
                </c:pt>
                <c:pt idx="1">
                  <c:v>543054.15</c:v>
                </c:pt>
                <c:pt idx="2">
                  <c:v>512442</c:v>
                </c:pt>
                <c:pt idx="3">
                  <c:v>647878.05</c:v>
                </c:pt>
                <c:pt idx="4">
                  <c:v>568816.07</c:v>
                </c:pt>
                <c:pt idx="5">
                  <c:v>459507</c:v>
                </c:pt>
                <c:pt idx="6">
                  <c:v>454866</c:v>
                </c:pt>
                <c:pt idx="7">
                  <c:v>435314</c:v>
                </c:pt>
                <c:pt idx="8">
                  <c:v>381241.1171875</c:v>
                </c:pt>
                <c:pt idx="9">
                  <c:v>407668.020818002</c:v>
                </c:pt>
                <c:pt idx="10">
                  <c:v>400336</c:v>
                </c:pt>
                <c:pt idx="11">
                  <c:v>404882.44140625</c:v>
                </c:pt>
                <c:pt idx="12">
                  <c:v>466146</c:v>
                </c:pt>
                <c:pt idx="13">
                  <c:v>452026</c:v>
                </c:pt>
                <c:pt idx="14">
                  <c:v>423830</c:v>
                </c:pt>
                <c:pt idx="15">
                  <c:v>394533</c:v>
                </c:pt>
                <c:pt idx="16">
                  <c:v>421929</c:v>
                </c:pt>
                <c:pt idx="17">
                  <c:v>400080</c:v>
                </c:pt>
                <c:pt idx="18">
                  <c:v>400820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F5D-4686-81EB-577DB896942C}"/>
            </c:ext>
          </c:extLst>
        </c:ser>
        <c:ser>
          <c:idx val="4"/>
          <c:order val="4"/>
          <c:tx>
            <c:strRef>
              <c:f>'Evolución ovinio'!$B$46</c:f>
              <c:strCache>
                <c:ptCount val="1"/>
                <c:pt idx="0">
                  <c:v>Madrid</c:v>
                </c:pt>
              </c:strCache>
            </c:strRef>
          </c:tx>
          <c:spPr>
            <a:ln w="28575" cap="rnd" cmpd="sng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5">
                  <a:lumMod val="40000"/>
                  <a:lumOff val="60000"/>
                </a:schemeClr>
              </a:solidFill>
              <a:ln w="9525" cap="flat" cmpd="sng">
                <a:solidFill>
                  <a:schemeClr val="accent5"/>
                </a:solidFill>
              </a:ln>
              <a:effectLst/>
            </c:spPr>
          </c:marker>
          <c:cat>
            <c:numRef>
              <c:f>'Evolución ovinio'!$G$1:$Y$1</c:f>
              <c:numCache>
                <c:formatCode>General</c:formatCode>
                <c:ptCount val="19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</c:v>
                </c:pt>
              </c:numCache>
            </c:numRef>
          </c:cat>
          <c:val>
            <c:numRef>
              <c:f>'Evolución ovinio'!$G$46:$Y$46</c:f>
              <c:numCache>
                <c:formatCode>General</c:formatCode>
                <c:ptCount val="19"/>
                <c:pt idx="0">
                  <c:v>96423</c:v>
                </c:pt>
                <c:pt idx="1">
                  <c:v>103372.91</c:v>
                </c:pt>
                <c:pt idx="2">
                  <c:v>103317.126278442</c:v>
                </c:pt>
                <c:pt idx="3">
                  <c:v>104290.06</c:v>
                </c:pt>
                <c:pt idx="4">
                  <c:v>91812.3021289324</c:v>
                </c:pt>
                <c:pt idx="5">
                  <c:v>101307</c:v>
                </c:pt>
                <c:pt idx="6">
                  <c:v>98758</c:v>
                </c:pt>
                <c:pt idx="7">
                  <c:v>101197</c:v>
                </c:pt>
                <c:pt idx="8">
                  <c:v>100961.759765625</c:v>
                </c:pt>
                <c:pt idx="9">
                  <c:v>101055.820800781</c:v>
                </c:pt>
                <c:pt idx="10">
                  <c:v>105631</c:v>
                </c:pt>
                <c:pt idx="11">
                  <c:v>99997.400390625</c:v>
                </c:pt>
                <c:pt idx="12">
                  <c:v>108916</c:v>
                </c:pt>
                <c:pt idx="13">
                  <c:v>105511</c:v>
                </c:pt>
                <c:pt idx="14">
                  <c:v>106058</c:v>
                </c:pt>
                <c:pt idx="15">
                  <c:v>105136</c:v>
                </c:pt>
                <c:pt idx="16">
                  <c:v>99137</c:v>
                </c:pt>
                <c:pt idx="17">
                  <c:v>83088</c:v>
                </c:pt>
                <c:pt idx="18">
                  <c:v>75806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F5D-4686-81EB-577DB89694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marker val="1"/>
        <c:axId val="39026706"/>
        <c:axId val="8488203"/>
      </c:lineChart>
      <c:catAx>
        <c:axId val="39026706"/>
        <c:scaling>
          <c:orientation val="minMax"/>
        </c:scaling>
        <c:delete val="0"/>
        <c:axPos val="b"/>
        <c:majorGridlines>
          <c:spPr>
            <a:ln w="9525" cap="flat" cmpd="sng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vert="horz" rot="-60000000" spcFirstLastPara="1" vertOverflow="ellipsis" anchor="ctr" anchorCtr="1"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488203"/>
        <c:crosses val="autoZero"/>
        <c:auto val="1"/>
        <c:lblOffset val="100"/>
        <c:noMultiLvlLbl val="0"/>
      </c:catAx>
      <c:valAx>
        <c:axId val="8488203"/>
        <c:scaling>
          <c:orientation val="minMax"/>
          <c:max val="800000"/>
        </c:scaling>
        <c:delete val="0"/>
        <c:axPos val="l"/>
        <c:majorGridlines>
          <c:spPr>
            <a:ln w="9525" cap="flat" cmpd="sng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 w="12700">
            <a:noFill/>
          </a:ln>
          <a:effectLst/>
        </c:spPr>
        <c:txPr>
          <a:bodyPr vert="horz" rot="-60000000" spcFirstLastPara="1" vertOverflow="ellipsis" anchor="ctr" anchorCtr="1"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026706"/>
        <c:crosses val="autoZero"/>
        <c:crossBetween val="between"/>
      </c:valAx>
      <c:spPr>
        <a:noFill/>
        <a:ln w="12700">
          <a:noFill/>
        </a:ln>
        <a:effectLst/>
      </c:spPr>
    </c:plotArea>
    <c:legend>
      <c:legendPos val="b"/>
      <c:layout/>
      <c:overlay val="0"/>
      <c:spPr>
        <a:noFill/>
        <a:ln w="12700">
          <a:noFill/>
        </a:ln>
        <a:effectLst/>
      </c:spPr>
      <c:txPr>
        <a:bodyPr vert="horz" rot="0" spcFirstLastPara="1" vertOverflow="ellipsis" anchor="ctr" anchorCtr="1" wrap="square"/>
        <a:lstStyle/>
        <a:p>
          <a:pPr>
            <a:defRPr lang="en-US" sz="900" b="0" i="0" u="none" baseline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>
      <a:solidFill>
        <a:schemeClr val="tx1">
          <a:lumMod val="15000"/>
          <a:lumOff val="85000"/>
        </a:schemeClr>
      </a:solidFill>
      <a:round/>
    </a:ln>
    <a:effectLst/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vert="horz" rot="0" spcFirstLastPara="1" vertOverflow="ellipsis" anchor="ctr" anchorCtr="1" wrap="square"/>
          <a:lstStyle/>
          <a:p>
            <a:pPr>
              <a:defRPr lang="es-ES" sz="1400" b="0" i="0" u="none" baseline="0" kern="1200" spc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CASTILLA LEÓN</a:t>
            </a:r>
          </a:p>
        </c:rich>
      </c:tx>
      <c:layout/>
      <c:overlay val="0"/>
      <c:spPr>
        <a:noFill/>
        <a:ln w="12700"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'Evolución ovinio'!$B$7</c:f>
              <c:strCache>
                <c:ptCount val="1"/>
                <c:pt idx="0">
                  <c:v>Jaén</c:v>
                </c:pt>
              </c:strCache>
            </c:strRef>
          </c:tx>
          <c:spPr>
            <a:ln w="28575" cap="rnd" cmpd="sng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4">
                  <a:lumMod val="20000"/>
                  <a:lumOff val="80000"/>
                </a:schemeClr>
              </a:solidFill>
              <a:ln w="6350" cap="flat" cmpd="sng">
                <a:solidFill>
                  <a:schemeClr val="tx2"/>
                </a:solidFill>
              </a:ln>
              <a:effectLst/>
            </c:spPr>
          </c:marker>
          <c:cat>
            <c:numRef>
              <c:f>'Evolución ovinio'!$G$1:$Y$1</c:f>
              <c:numCache>
                <c:formatCode>General</c:formatCode>
                <c:ptCount val="19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</c:v>
                </c:pt>
              </c:numCache>
            </c:numRef>
          </c:cat>
          <c:val>
            <c:numRef>
              <c:f>'Evolución ovinio'!$G$7:$Y$7</c:f>
              <c:numCache>
                <c:formatCode>General</c:formatCode>
                <c:ptCount val="19"/>
                <c:pt idx="0">
                  <c:v>185457</c:v>
                </c:pt>
                <c:pt idx="1">
                  <c:v>198074.82</c:v>
                </c:pt>
                <c:pt idx="2">
                  <c:v>268804.42</c:v>
                </c:pt>
                <c:pt idx="3">
                  <c:v>343410.17</c:v>
                </c:pt>
                <c:pt idx="4">
                  <c:v>248271</c:v>
                </c:pt>
                <c:pt idx="5">
                  <c:v>224833</c:v>
                </c:pt>
                <c:pt idx="6">
                  <c:v>215224</c:v>
                </c:pt>
                <c:pt idx="7">
                  <c:v>221188</c:v>
                </c:pt>
                <c:pt idx="8">
                  <c:v>209429</c:v>
                </c:pt>
                <c:pt idx="9">
                  <c:v>222474.00078125</c:v>
                </c:pt>
                <c:pt idx="10">
                  <c:v>218873.652954102</c:v>
                </c:pt>
                <c:pt idx="11">
                  <c:v>208830.999804688</c:v>
                </c:pt>
                <c:pt idx="12">
                  <c:v>210544.358276367</c:v>
                </c:pt>
                <c:pt idx="13">
                  <c:v>204566</c:v>
                </c:pt>
                <c:pt idx="14">
                  <c:v>213918</c:v>
                </c:pt>
                <c:pt idx="15">
                  <c:v>209939</c:v>
                </c:pt>
                <c:pt idx="16">
                  <c:v>201410</c:v>
                </c:pt>
                <c:pt idx="17">
                  <c:v>178562</c:v>
                </c:pt>
                <c:pt idx="18">
                  <c:v>195458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5D-4686-81EB-577DB896942C}"/>
            </c:ext>
          </c:extLst>
        </c:ser>
        <c:ser>
          <c:idx val="1"/>
          <c:order val="1"/>
          <c:tx>
            <c:strRef>
              <c:f>'Evolución ovinio'!$B$11</c:f>
              <c:strCache>
                <c:ptCount val="1"/>
                <c:pt idx="0">
                  <c:v>Teruel</c:v>
                </c:pt>
              </c:strCache>
            </c:strRef>
          </c:tx>
          <c:spPr>
            <a:ln w="28575" cap="rnd" cmpd="sng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2">
                  <a:lumMod val="40000"/>
                  <a:lumOff val="60000"/>
                </a:schemeClr>
              </a:solidFill>
              <a:ln w="9525" cap="flat" cmpd="sng">
                <a:solidFill>
                  <a:schemeClr val="accent2"/>
                </a:solidFill>
              </a:ln>
              <a:effectLst/>
            </c:spPr>
          </c:marker>
          <c:cat>
            <c:numRef>
              <c:f>'Evolución ovinio'!$G$1:$Y$1</c:f>
              <c:numCache>
                <c:formatCode>General</c:formatCode>
                <c:ptCount val="19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</c:v>
                </c:pt>
              </c:numCache>
            </c:numRef>
          </c:cat>
          <c:val>
            <c:numRef>
              <c:f>'Evolución ovinio'!$G$11:$Y$11</c:f>
              <c:numCache>
                <c:formatCode>General</c:formatCode>
                <c:ptCount val="19"/>
                <c:pt idx="0">
                  <c:v>967825</c:v>
                </c:pt>
                <c:pt idx="1">
                  <c:v>922503.92</c:v>
                </c:pt>
                <c:pt idx="2">
                  <c:v>758782.64</c:v>
                </c:pt>
                <c:pt idx="3">
                  <c:v>735687.6</c:v>
                </c:pt>
                <c:pt idx="4">
                  <c:v>698238.04</c:v>
                </c:pt>
                <c:pt idx="5">
                  <c:v>697446</c:v>
                </c:pt>
                <c:pt idx="6">
                  <c:v>660052</c:v>
                </c:pt>
                <c:pt idx="7">
                  <c:v>643460.95703125</c:v>
                </c:pt>
                <c:pt idx="8">
                  <c:v>629137</c:v>
                </c:pt>
                <c:pt idx="9">
                  <c:v>610284.84375</c:v>
                </c:pt>
                <c:pt idx="10">
                  <c:v>600945.4765625</c:v>
                </c:pt>
                <c:pt idx="11">
                  <c:v>592889.38</c:v>
                </c:pt>
                <c:pt idx="12">
                  <c:v>577814</c:v>
                </c:pt>
                <c:pt idx="13">
                  <c:v>575554</c:v>
                </c:pt>
                <c:pt idx="14">
                  <c:v>574176</c:v>
                </c:pt>
                <c:pt idx="15">
                  <c:v>548360</c:v>
                </c:pt>
                <c:pt idx="16">
                  <c:v>513212</c:v>
                </c:pt>
                <c:pt idx="17">
                  <c:v>532387</c:v>
                </c:pt>
                <c:pt idx="18">
                  <c:v>501822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5D-4686-81EB-577DB896942C}"/>
            </c:ext>
          </c:extLst>
        </c:ser>
        <c:ser>
          <c:idx val="2"/>
          <c:order val="2"/>
          <c:tx>
            <c:strRef>
              <c:f>'Evolución ovinio'!$B$28</c:f>
              <c:strCache>
                <c:ptCount val="1"/>
                <c:pt idx="0">
                  <c:v>Segovia</c:v>
                </c:pt>
              </c:strCache>
            </c:strRef>
          </c:tx>
          <c:spPr>
            <a:ln w="28575" cap="rnd" cmpd="sng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3">
                  <a:lumMod val="60000"/>
                  <a:lumOff val="40000"/>
                </a:schemeClr>
              </a:solidFill>
              <a:ln w="9525" cap="flat" cmpd="sng">
                <a:solidFill>
                  <a:schemeClr val="accent3"/>
                </a:solidFill>
              </a:ln>
              <a:effectLst/>
            </c:spPr>
          </c:marker>
          <c:cat>
            <c:numRef>
              <c:f>'Evolución ovinio'!$G$1:$Y$1</c:f>
              <c:numCache>
                <c:formatCode>General</c:formatCode>
                <c:ptCount val="19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</c:v>
                </c:pt>
              </c:numCache>
            </c:numRef>
          </c:cat>
          <c:val>
            <c:numRef>
              <c:f>'Evolución ovinio'!$G$28:$Y$28</c:f>
              <c:numCache>
                <c:formatCode>General</c:formatCode>
                <c:ptCount val="19"/>
                <c:pt idx="0">
                  <c:v>440487</c:v>
                </c:pt>
                <c:pt idx="1">
                  <c:v>436329.53</c:v>
                </c:pt>
                <c:pt idx="2">
                  <c:v>353985.67</c:v>
                </c:pt>
                <c:pt idx="3">
                  <c:v>350649.56</c:v>
                </c:pt>
                <c:pt idx="4">
                  <c:v>340352.7</c:v>
                </c:pt>
                <c:pt idx="5">
                  <c:v>285718</c:v>
                </c:pt>
                <c:pt idx="6">
                  <c:v>287005</c:v>
                </c:pt>
                <c:pt idx="7">
                  <c:v>272513</c:v>
                </c:pt>
                <c:pt idx="8">
                  <c:v>268344.099609375</c:v>
                </c:pt>
                <c:pt idx="9">
                  <c:v>254352</c:v>
                </c:pt>
                <c:pt idx="10">
                  <c:v>247487</c:v>
                </c:pt>
                <c:pt idx="11">
                  <c:v>242152</c:v>
                </c:pt>
                <c:pt idx="12">
                  <c:v>234063</c:v>
                </c:pt>
                <c:pt idx="13">
                  <c:v>222823</c:v>
                </c:pt>
                <c:pt idx="14">
                  <c:v>193797</c:v>
                </c:pt>
                <c:pt idx="15">
                  <c:v>190533</c:v>
                </c:pt>
                <c:pt idx="16">
                  <c:v>179425</c:v>
                </c:pt>
                <c:pt idx="17">
                  <c:v>165582</c:v>
                </c:pt>
                <c:pt idx="18">
                  <c:v>162807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F5D-4686-81EB-577DB896942C}"/>
            </c:ext>
          </c:extLst>
        </c:ser>
        <c:ser>
          <c:idx val="3"/>
          <c:order val="3"/>
          <c:tx>
            <c:strRef>
              <c:f>'Evolución ovinio'!$B$36</c:f>
              <c:strCache>
                <c:ptCount val="1"/>
                <c:pt idx="0">
                  <c:v>Alicante</c:v>
                </c:pt>
              </c:strCache>
            </c:strRef>
          </c:tx>
          <c:spPr>
            <a:ln w="28575" cap="rnd" cmpd="sng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rgbClr val="0E2841"/>
              </a:solidFill>
              <a:ln w="9525" cap="flat" cmpd="sng">
                <a:solidFill>
                  <a:srgbClr val="00B0F0"/>
                </a:solidFill>
              </a:ln>
              <a:effectLst/>
            </c:spPr>
          </c:marker>
          <c:cat>
            <c:numRef>
              <c:f>'Evolución ovinio'!$G$1:$Y$1</c:f>
              <c:numCache>
                <c:formatCode>General</c:formatCode>
                <c:ptCount val="19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</c:v>
                </c:pt>
              </c:numCache>
            </c:numRef>
          </c:cat>
          <c:val>
            <c:numRef>
              <c:f>'Evolución ovinio'!$G$36:$Y$36</c:f>
              <c:numCache>
                <c:formatCode>General</c:formatCode>
                <c:ptCount val="19"/>
                <c:pt idx="0">
                  <c:v>126968</c:v>
                </c:pt>
                <c:pt idx="1">
                  <c:v>120427.08</c:v>
                </c:pt>
                <c:pt idx="2">
                  <c:v>111715.52</c:v>
                </c:pt>
                <c:pt idx="3">
                  <c:v>108534.99</c:v>
                </c:pt>
                <c:pt idx="4">
                  <c:v>99342.67</c:v>
                </c:pt>
                <c:pt idx="5">
                  <c:v>101810</c:v>
                </c:pt>
                <c:pt idx="6">
                  <c:v>91158</c:v>
                </c:pt>
                <c:pt idx="7">
                  <c:v>102199</c:v>
                </c:pt>
                <c:pt idx="8">
                  <c:v>81150</c:v>
                </c:pt>
                <c:pt idx="9">
                  <c:v>80770</c:v>
                </c:pt>
                <c:pt idx="10">
                  <c:v>85154</c:v>
                </c:pt>
                <c:pt idx="11">
                  <c:v>86048</c:v>
                </c:pt>
                <c:pt idx="12">
                  <c:v>87590</c:v>
                </c:pt>
                <c:pt idx="13">
                  <c:v>86883</c:v>
                </c:pt>
                <c:pt idx="14">
                  <c:v>87004</c:v>
                </c:pt>
                <c:pt idx="15">
                  <c:v>81821</c:v>
                </c:pt>
                <c:pt idx="16">
                  <c:v>81462</c:v>
                </c:pt>
                <c:pt idx="17">
                  <c:v>73777</c:v>
                </c:pt>
                <c:pt idx="18">
                  <c:v>64559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F5D-4686-81EB-577DB896942C}"/>
            </c:ext>
          </c:extLst>
        </c:ser>
        <c:ser>
          <c:idx val="4"/>
          <c:order val="4"/>
          <c:tx>
            <c:strRef>
              <c:f>'Evolución ovinio'!$B$40</c:f>
              <c:strCache>
                <c:ptCount val="1"/>
                <c:pt idx="0">
                  <c:v>Cáceres</c:v>
                </c:pt>
              </c:strCache>
            </c:strRef>
          </c:tx>
          <c:spPr>
            <a:ln w="28575" cap="rnd" cmpd="sng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5">
                  <a:lumMod val="40000"/>
                  <a:lumOff val="60000"/>
                </a:schemeClr>
              </a:solidFill>
              <a:ln w="9525" cap="flat" cmpd="sng">
                <a:solidFill>
                  <a:schemeClr val="accent5"/>
                </a:solidFill>
              </a:ln>
              <a:effectLst/>
            </c:spPr>
          </c:marker>
          <c:cat>
            <c:numRef>
              <c:f>'Evolución ovinio'!$G$1:$Y$1</c:f>
              <c:numCache>
                <c:formatCode>General</c:formatCode>
                <c:ptCount val="19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</c:v>
                </c:pt>
              </c:numCache>
            </c:numRef>
          </c:cat>
          <c:val>
            <c:numRef>
              <c:f>'Evolución ovinio'!$G$40:$Y$40</c:f>
              <c:numCache>
                <c:formatCode>General</c:formatCode>
                <c:ptCount val="19"/>
                <c:pt idx="0">
                  <c:v>1570438.60625262</c:v>
                </c:pt>
                <c:pt idx="1">
                  <c:v>1561833</c:v>
                </c:pt>
                <c:pt idx="2">
                  <c:v>1518127</c:v>
                </c:pt>
                <c:pt idx="3">
                  <c:v>1465106</c:v>
                </c:pt>
                <c:pt idx="4">
                  <c:v>1431378</c:v>
                </c:pt>
                <c:pt idx="5">
                  <c:v>1310713</c:v>
                </c:pt>
                <c:pt idx="6">
                  <c:v>1175952</c:v>
                </c:pt>
                <c:pt idx="7">
                  <c:v>1144266</c:v>
                </c:pt>
                <c:pt idx="8">
                  <c:v>1065321</c:v>
                </c:pt>
                <c:pt idx="9">
                  <c:v>1149649.7109375</c:v>
                </c:pt>
                <c:pt idx="10">
                  <c:v>1169703.87109375</c:v>
                </c:pt>
                <c:pt idx="11">
                  <c:v>1232580.6875</c:v>
                </c:pt>
                <c:pt idx="12">
                  <c:v>1208221</c:v>
                </c:pt>
                <c:pt idx="13">
                  <c:v>1215369</c:v>
                </c:pt>
                <c:pt idx="14">
                  <c:v>1215038</c:v>
                </c:pt>
                <c:pt idx="15">
                  <c:v>1218627</c:v>
                </c:pt>
                <c:pt idx="16">
                  <c:v>1193594</c:v>
                </c:pt>
                <c:pt idx="17">
                  <c:v>1143175</c:v>
                </c:pt>
                <c:pt idx="18">
                  <c:v>1142495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F5D-4686-81EB-577DB896942C}"/>
            </c:ext>
          </c:extLst>
        </c:ser>
        <c:ser>
          <c:idx val="5"/>
          <c:order val="5"/>
          <c:tx>
            <c:strRef>
              <c:f>'Evolución ovinio'!$B$41</c:f>
              <c:strCache>
                <c:ptCount val="1"/>
                <c:pt idx="0">
                  <c:v>ACoruña</c:v>
                </c:pt>
              </c:strCache>
            </c:strRef>
          </c:tx>
          <c:spPr>
            <a:ln w="28575" cap="rnd" cmpd="sng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bg2">
                  <a:lumMod val="90000"/>
                </a:schemeClr>
              </a:solidFill>
              <a:ln w="9525" cap="flat" cmpd="sng">
                <a:solidFill>
                  <a:schemeClr val="tx1">
                    <a:lumMod val="50000"/>
                    <a:lumOff val="50000"/>
                  </a:schemeClr>
                </a:solidFill>
              </a:ln>
              <a:effectLst/>
            </c:spPr>
          </c:marker>
          <c:cat>
            <c:numRef>
              <c:f>'Evolución ovinio'!$G$1:$Y$1</c:f>
              <c:numCache>
                <c:formatCode>General</c:formatCode>
                <c:ptCount val="19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</c:v>
                </c:pt>
              </c:numCache>
            </c:numRef>
          </c:cat>
          <c:val>
            <c:numRef>
              <c:f>'Evolución ovinio'!$G$41:$Y$41</c:f>
              <c:numCache>
                <c:formatCode>General</c:formatCode>
                <c:ptCount val="19"/>
                <c:pt idx="0">
                  <c:v>51729</c:v>
                </c:pt>
                <c:pt idx="1">
                  <c:v>42841</c:v>
                </c:pt>
                <c:pt idx="2">
                  <c:v>41031</c:v>
                </c:pt>
                <c:pt idx="3">
                  <c:v>46142.7302859119</c:v>
                </c:pt>
                <c:pt idx="4">
                  <c:v>40219</c:v>
                </c:pt>
                <c:pt idx="5">
                  <c:v>35204</c:v>
                </c:pt>
                <c:pt idx="6">
                  <c:v>33188</c:v>
                </c:pt>
                <c:pt idx="7">
                  <c:v>31007</c:v>
                </c:pt>
                <c:pt idx="8">
                  <c:v>29844</c:v>
                </c:pt>
                <c:pt idx="9">
                  <c:v>27928</c:v>
                </c:pt>
                <c:pt idx="10">
                  <c:v>31855</c:v>
                </c:pt>
                <c:pt idx="11">
                  <c:v>32472.5400543213</c:v>
                </c:pt>
                <c:pt idx="12">
                  <c:v>34195</c:v>
                </c:pt>
                <c:pt idx="13">
                  <c:v>33637</c:v>
                </c:pt>
                <c:pt idx="14">
                  <c:v>34308</c:v>
                </c:pt>
                <c:pt idx="15">
                  <c:v>34313</c:v>
                </c:pt>
                <c:pt idx="16">
                  <c:v>25989</c:v>
                </c:pt>
                <c:pt idx="17">
                  <c:v>23834</c:v>
                </c:pt>
                <c:pt idx="18">
                  <c:v>24171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F5D-4686-81EB-577DB896942C}"/>
            </c:ext>
          </c:extLst>
        </c:ser>
        <c:ser>
          <c:idx val="6"/>
          <c:order val="6"/>
          <c:tx>
            <c:strRef>
              <c:f>'Evolución ovinio'!$B$43</c:f>
              <c:strCache>
                <c:ptCount val="1"/>
                <c:pt idx="0">
                  <c:v>Ourense</c:v>
                </c:pt>
              </c:strCache>
            </c:strRef>
          </c:tx>
          <c:spPr>
            <a:ln w="28575" cap="rnd" cmpd="sng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rgbClr val="FFFF00"/>
              </a:solidFill>
              <a:ln w="9525" cap="flat" cmpd="sng">
                <a:solidFill>
                  <a:srgbClr val="FFC000"/>
                </a:solidFill>
              </a:ln>
              <a:effectLst/>
            </c:spPr>
          </c:marker>
          <c:cat>
            <c:numRef>
              <c:f>'Evolución ovinio'!$G$1:$Y$1</c:f>
              <c:numCache>
                <c:formatCode>General</c:formatCode>
                <c:ptCount val="19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</c:v>
                </c:pt>
              </c:numCache>
            </c:numRef>
          </c:cat>
          <c:val>
            <c:numRef>
              <c:f>'Evolución ovinio'!$G$43:$Y$43</c:f>
              <c:numCache>
                <c:formatCode>General</c:formatCode>
                <c:ptCount val="19"/>
                <c:pt idx="0">
                  <c:v>130135</c:v>
                </c:pt>
                <c:pt idx="1">
                  <c:v>111353</c:v>
                </c:pt>
                <c:pt idx="2">
                  <c:v>108704</c:v>
                </c:pt>
                <c:pt idx="3">
                  <c:v>102087.981186967</c:v>
                </c:pt>
                <c:pt idx="4">
                  <c:v>91269</c:v>
                </c:pt>
                <c:pt idx="5">
                  <c:v>80318</c:v>
                </c:pt>
                <c:pt idx="6">
                  <c:v>77177</c:v>
                </c:pt>
                <c:pt idx="7">
                  <c:v>74332</c:v>
                </c:pt>
                <c:pt idx="8">
                  <c:v>74264</c:v>
                </c:pt>
                <c:pt idx="9">
                  <c:v>70178</c:v>
                </c:pt>
                <c:pt idx="10">
                  <c:v>65155</c:v>
                </c:pt>
                <c:pt idx="11">
                  <c:v>77014.9802246094</c:v>
                </c:pt>
                <c:pt idx="12">
                  <c:v>77883</c:v>
                </c:pt>
                <c:pt idx="13">
                  <c:v>69185</c:v>
                </c:pt>
                <c:pt idx="14">
                  <c:v>66404</c:v>
                </c:pt>
                <c:pt idx="15">
                  <c:v>65693</c:v>
                </c:pt>
                <c:pt idx="16">
                  <c:v>60459</c:v>
                </c:pt>
                <c:pt idx="17">
                  <c:v>55826</c:v>
                </c:pt>
                <c:pt idx="18">
                  <c:v>49967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AF5D-4686-81EB-577DB896942C}"/>
            </c:ext>
          </c:extLst>
        </c:ser>
        <c:ser>
          <c:idx val="7"/>
          <c:order val="7"/>
          <c:tx>
            <c:strRef>
              <c:f>'Evolución ovinio'!$B$48</c:f>
              <c:strCache>
                <c:ptCount val="1"/>
                <c:pt idx="0">
                  <c:v>Navarra</c:v>
                </c:pt>
              </c:strCache>
            </c:strRef>
          </c:tx>
          <c:spPr>
            <a:ln w="28575" cap="rnd" cmpd="sng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2">
                  <a:lumMod val="40000"/>
                  <a:lumOff val="60000"/>
                </a:schemeClr>
              </a:solidFill>
              <a:ln w="9525" cap="flat" cmpd="sng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cat>
            <c:numRef>
              <c:f>'Evolución ovinio'!$G$1:$Y$1</c:f>
              <c:numCache>
                <c:formatCode>General</c:formatCode>
                <c:ptCount val="19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</c:v>
                </c:pt>
              </c:numCache>
            </c:numRef>
          </c:cat>
          <c:val>
            <c:numRef>
              <c:f>'Evolución ovinio'!$G$48:$Y$48</c:f>
              <c:numCache>
                <c:formatCode>General</c:formatCode>
                <c:ptCount val="19"/>
                <c:pt idx="0">
                  <c:v>786298</c:v>
                </c:pt>
                <c:pt idx="1">
                  <c:v>744103.64</c:v>
                </c:pt>
                <c:pt idx="2">
                  <c:v>705331.96</c:v>
                </c:pt>
                <c:pt idx="3">
                  <c:v>625237.89</c:v>
                </c:pt>
                <c:pt idx="4">
                  <c:v>646798.75</c:v>
                </c:pt>
                <c:pt idx="5">
                  <c:v>562400</c:v>
                </c:pt>
                <c:pt idx="6">
                  <c:v>551753</c:v>
                </c:pt>
                <c:pt idx="7">
                  <c:v>542319.3</c:v>
                </c:pt>
                <c:pt idx="8">
                  <c:v>527889.5859375</c:v>
                </c:pt>
                <c:pt idx="9">
                  <c:v>516469.171875</c:v>
                </c:pt>
                <c:pt idx="10">
                  <c:v>508138</c:v>
                </c:pt>
                <c:pt idx="11">
                  <c:v>498116</c:v>
                </c:pt>
                <c:pt idx="12">
                  <c:v>480251</c:v>
                </c:pt>
                <c:pt idx="13">
                  <c:v>475306</c:v>
                </c:pt>
                <c:pt idx="14">
                  <c:v>467020</c:v>
                </c:pt>
                <c:pt idx="15">
                  <c:v>460620</c:v>
                </c:pt>
                <c:pt idx="16">
                  <c:v>419842</c:v>
                </c:pt>
                <c:pt idx="17">
                  <c:v>409599</c:v>
                </c:pt>
                <c:pt idx="18">
                  <c:v>397799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AF5D-4686-81EB-577DB896942C}"/>
            </c:ext>
          </c:extLst>
        </c:ser>
        <c:ser>
          <c:idx val="8"/>
          <c:order val="8"/>
          <c:tx>
            <c:strRef>
              <c:f>'Evolución ovinio'!$B$50</c:f>
              <c:strCache>
                <c:ptCount val="1"/>
                <c:pt idx="0">
                  <c:v>Guipúzcoa</c:v>
                </c:pt>
              </c:strCache>
            </c:strRef>
          </c:tx>
          <c:spPr>
            <a:ln w="28575" cap="rnd" cmpd="sng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rgbClr val="196B24"/>
              </a:solidFill>
              <a:ln w="9525" cap="flat" cmpd="sng">
                <a:solidFill>
                  <a:srgbClr val="4EA72E">
                    <a:lumMod val="60000"/>
                    <a:lumOff val="40000"/>
                  </a:srgbClr>
                </a:solidFill>
              </a:ln>
              <a:effectLst/>
            </c:spPr>
          </c:marker>
          <c:cat>
            <c:numRef>
              <c:f>'Evolución ovinio'!$G$1:$Y$1</c:f>
              <c:numCache>
                <c:formatCode>General</c:formatCode>
                <c:ptCount val="19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</c:v>
                </c:pt>
              </c:numCache>
            </c:numRef>
          </c:cat>
          <c:val>
            <c:numRef>
              <c:f>'Evolución ovinio'!$G$50:$Y$50</c:f>
              <c:numCache>
                <c:formatCode>General</c:formatCode>
                <c:ptCount val="19"/>
                <c:pt idx="0">
                  <c:v>181594</c:v>
                </c:pt>
                <c:pt idx="1">
                  <c:v>180733</c:v>
                </c:pt>
                <c:pt idx="2">
                  <c:v>175697</c:v>
                </c:pt>
                <c:pt idx="3">
                  <c:v>178771</c:v>
                </c:pt>
                <c:pt idx="4">
                  <c:v>173958</c:v>
                </c:pt>
                <c:pt idx="5">
                  <c:v>164402</c:v>
                </c:pt>
                <c:pt idx="6">
                  <c:v>160046</c:v>
                </c:pt>
                <c:pt idx="7">
                  <c:v>149490</c:v>
                </c:pt>
                <c:pt idx="8">
                  <c:v>142684.88</c:v>
                </c:pt>
                <c:pt idx="9">
                  <c:v>144776</c:v>
                </c:pt>
                <c:pt idx="10">
                  <c:v>137418.95</c:v>
                </c:pt>
                <c:pt idx="11">
                  <c:v>129774.25</c:v>
                </c:pt>
                <c:pt idx="12">
                  <c:v>123543.45</c:v>
                </c:pt>
                <c:pt idx="13">
                  <c:v>116935</c:v>
                </c:pt>
                <c:pt idx="14">
                  <c:v>114490.88</c:v>
                </c:pt>
                <c:pt idx="15">
                  <c:v>112515</c:v>
                </c:pt>
                <c:pt idx="16">
                  <c:v>111750</c:v>
                </c:pt>
                <c:pt idx="17">
                  <c:v>107368</c:v>
                </c:pt>
                <c:pt idx="18">
                  <c:v>116947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F672-4B42-BFE2-E467C1A28F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marker val="1"/>
        <c:axId val="48815137"/>
        <c:axId val="12801257"/>
      </c:lineChart>
      <c:catAx>
        <c:axId val="48815137"/>
        <c:scaling>
          <c:orientation val="minMax"/>
        </c:scaling>
        <c:delete val="0"/>
        <c:axPos val="b"/>
        <c:majorGridlines>
          <c:spPr>
            <a:ln w="9525" cap="flat" cmpd="sng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vert="horz" rot="-60000000" spcFirstLastPara="1" vertOverflow="ellipsis" anchor="ctr" anchorCtr="1"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801257"/>
        <c:crosses val="autoZero"/>
        <c:auto val="1"/>
        <c:lblOffset val="100"/>
        <c:noMultiLvlLbl val="0"/>
      </c:catAx>
      <c:valAx>
        <c:axId val="12801257"/>
        <c:scaling>
          <c:orientation val="minMax"/>
          <c:max val="1000000"/>
        </c:scaling>
        <c:delete val="0"/>
        <c:axPos val="l"/>
        <c:majorGridlines>
          <c:spPr>
            <a:ln w="9525" cap="flat" cmpd="sng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 w="12700">
            <a:noFill/>
          </a:ln>
          <a:effectLst/>
        </c:spPr>
        <c:txPr>
          <a:bodyPr vert="horz" rot="-60000000" spcFirstLastPara="1" vertOverflow="ellipsis" anchor="ctr" anchorCtr="1"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815137"/>
        <c:crosses val="autoZero"/>
        <c:crossBetween val="between"/>
      </c:valAx>
      <c:spPr>
        <a:noFill/>
        <a:ln w="12700">
          <a:noFill/>
        </a:ln>
        <a:effectLst/>
      </c:spPr>
    </c:plotArea>
    <c:legend>
      <c:legendPos val="b"/>
      <c:layout/>
      <c:overlay val="0"/>
      <c:spPr>
        <a:noFill/>
        <a:ln w="12700">
          <a:noFill/>
        </a:ln>
        <a:effectLst/>
      </c:spPr>
      <c:txPr>
        <a:bodyPr vert="horz" rot="0" spcFirstLastPara="1" vertOverflow="ellipsis" anchor="ctr" anchorCtr="1" wrap="square"/>
        <a:lstStyle/>
        <a:p>
          <a:pPr>
            <a:defRPr lang="en-US" sz="900" b="0" i="0" u="none" baseline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>
      <a:solidFill>
        <a:schemeClr val="tx1">
          <a:lumMod val="15000"/>
          <a:lumOff val="85000"/>
        </a:schemeClr>
      </a:solidFill>
      <a:round/>
    </a:ln>
    <a:effectLst/>
  </c:sp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vert="horz" rot="0" spcFirstLastPara="1" vertOverflow="ellipsis" anchor="ctr" anchorCtr="1" wrap="square"/>
          <a:lstStyle/>
          <a:p>
            <a:pPr>
              <a:defRPr lang="es-ES" sz="1400" b="0" i="0" u="none" baseline="0" kern="1200" spc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CATALUÑA</a:t>
            </a:r>
          </a:p>
        </c:rich>
      </c:tx>
      <c:layout/>
      <c:overlay val="0"/>
      <c:spPr>
        <a:noFill/>
        <a:ln w="12700"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'Evolución ovinio'!$B$10</c:f>
              <c:strCache>
                <c:ptCount val="1"/>
                <c:pt idx="0">
                  <c:v>Huesca</c:v>
                </c:pt>
              </c:strCache>
            </c:strRef>
          </c:tx>
          <c:spPr>
            <a:ln w="28575" cap="rnd" cmpd="sng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4">
                  <a:lumMod val="20000"/>
                  <a:lumOff val="80000"/>
                </a:schemeClr>
              </a:solidFill>
              <a:ln w="9525" cap="flat" cmpd="sng">
                <a:solidFill>
                  <a:srgbClr val="0E2841"/>
                </a:solidFill>
              </a:ln>
              <a:effectLst/>
            </c:spPr>
          </c:marker>
          <c:cat>
            <c:numRef>
              <c:f>'Evolución ovinio'!$G$1:$Y$1</c:f>
              <c:numCache>
                <c:formatCode>General</c:formatCode>
                <c:ptCount val="19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</c:v>
                </c:pt>
              </c:numCache>
            </c:numRef>
          </c:cat>
          <c:val>
            <c:numRef>
              <c:f>'Evolución ovinio'!$G$10:$Y$10</c:f>
              <c:numCache>
                <c:formatCode>General</c:formatCode>
                <c:ptCount val="19"/>
                <c:pt idx="0">
                  <c:v>884143</c:v>
                </c:pt>
                <c:pt idx="1">
                  <c:v>745171.98</c:v>
                </c:pt>
                <c:pt idx="2">
                  <c:v>696356.73</c:v>
                </c:pt>
                <c:pt idx="3">
                  <c:v>618130.23</c:v>
                </c:pt>
                <c:pt idx="4">
                  <c:v>631875.49</c:v>
                </c:pt>
                <c:pt idx="5">
                  <c:v>621178</c:v>
                </c:pt>
                <c:pt idx="6">
                  <c:v>591332</c:v>
                </c:pt>
                <c:pt idx="7">
                  <c:v>580425.16015625</c:v>
                </c:pt>
                <c:pt idx="8">
                  <c:v>568954</c:v>
                </c:pt>
                <c:pt idx="9">
                  <c:v>552187.54296875</c:v>
                </c:pt>
                <c:pt idx="10">
                  <c:v>553935.9140625</c:v>
                </c:pt>
                <c:pt idx="11">
                  <c:v>544093.3</c:v>
                </c:pt>
                <c:pt idx="12">
                  <c:v>529561.3</c:v>
                </c:pt>
                <c:pt idx="13">
                  <c:v>521501</c:v>
                </c:pt>
                <c:pt idx="14">
                  <c:v>506846</c:v>
                </c:pt>
                <c:pt idx="15">
                  <c:v>474262</c:v>
                </c:pt>
                <c:pt idx="16">
                  <c:v>445527</c:v>
                </c:pt>
                <c:pt idx="17">
                  <c:v>429452</c:v>
                </c:pt>
                <c:pt idx="18">
                  <c:v>412388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5D-4686-81EB-577DB896942C}"/>
            </c:ext>
          </c:extLst>
        </c:ser>
        <c:ser>
          <c:idx val="1"/>
          <c:order val="1"/>
          <c:tx>
            <c:strRef>
              <c:f>'Evolución ovinio'!$B$20</c:f>
              <c:strCache>
                <c:ptCount val="1"/>
                <c:pt idx="0">
                  <c:v>Cuenca</c:v>
                </c:pt>
              </c:strCache>
            </c:strRef>
          </c:tx>
          <c:spPr>
            <a:ln w="28575" cap="rnd" cmpd="sng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2">
                  <a:lumMod val="40000"/>
                  <a:lumOff val="60000"/>
                </a:schemeClr>
              </a:solidFill>
              <a:ln w="9525" cap="flat" cmpd="sng">
                <a:solidFill>
                  <a:schemeClr val="accent2"/>
                </a:solidFill>
              </a:ln>
              <a:effectLst/>
            </c:spPr>
          </c:marker>
          <c:cat>
            <c:numRef>
              <c:f>'Evolución ovinio'!$G$1:$Y$1</c:f>
              <c:numCache>
                <c:formatCode>General</c:formatCode>
                <c:ptCount val="19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</c:v>
                </c:pt>
              </c:numCache>
            </c:numRef>
          </c:cat>
          <c:val>
            <c:numRef>
              <c:f>'Evolución ovinio'!$G$20:$Y$20</c:f>
              <c:numCache>
                <c:formatCode>General</c:formatCode>
                <c:ptCount val="19"/>
                <c:pt idx="0">
                  <c:v>533481</c:v>
                </c:pt>
                <c:pt idx="1">
                  <c:v>544980.62</c:v>
                </c:pt>
                <c:pt idx="2">
                  <c:v>480600</c:v>
                </c:pt>
                <c:pt idx="3">
                  <c:v>480378</c:v>
                </c:pt>
                <c:pt idx="4">
                  <c:v>442997.84</c:v>
                </c:pt>
                <c:pt idx="5">
                  <c:v>450178</c:v>
                </c:pt>
                <c:pt idx="6">
                  <c:v>414362</c:v>
                </c:pt>
                <c:pt idx="7">
                  <c:v>423061</c:v>
                </c:pt>
                <c:pt idx="8">
                  <c:v>355314.16015625</c:v>
                </c:pt>
                <c:pt idx="9">
                  <c:v>378196.804366256</c:v>
                </c:pt>
                <c:pt idx="10">
                  <c:v>370471</c:v>
                </c:pt>
                <c:pt idx="11">
                  <c:v>377575.033203125</c:v>
                </c:pt>
                <c:pt idx="12">
                  <c:v>369197.109375</c:v>
                </c:pt>
                <c:pt idx="13">
                  <c:v>393490</c:v>
                </c:pt>
                <c:pt idx="14">
                  <c:v>376871</c:v>
                </c:pt>
                <c:pt idx="15">
                  <c:v>366057</c:v>
                </c:pt>
                <c:pt idx="16">
                  <c:v>361236</c:v>
                </c:pt>
                <c:pt idx="17">
                  <c:v>325517</c:v>
                </c:pt>
                <c:pt idx="18">
                  <c:v>355116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5D-4686-81EB-577DB896942C}"/>
            </c:ext>
          </c:extLst>
        </c:ser>
        <c:ser>
          <c:idx val="2"/>
          <c:order val="2"/>
          <c:tx>
            <c:strRef>
              <c:f>'Evolución ovinio'!$B$29</c:f>
              <c:strCache>
                <c:ptCount val="1"/>
                <c:pt idx="0">
                  <c:v>Soria</c:v>
                </c:pt>
              </c:strCache>
            </c:strRef>
          </c:tx>
          <c:spPr>
            <a:ln w="28575" cap="rnd" cmpd="sng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3">
                  <a:lumMod val="60000"/>
                  <a:lumOff val="40000"/>
                </a:schemeClr>
              </a:solidFill>
              <a:ln w="9525" cap="flat" cmpd="sng">
                <a:solidFill>
                  <a:schemeClr val="accent3"/>
                </a:solidFill>
              </a:ln>
              <a:effectLst/>
            </c:spPr>
          </c:marker>
          <c:cat>
            <c:numRef>
              <c:f>'Evolución ovinio'!$G$1:$Y$1</c:f>
              <c:numCache>
                <c:formatCode>General</c:formatCode>
                <c:ptCount val="19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</c:v>
                </c:pt>
              </c:numCache>
            </c:numRef>
          </c:cat>
          <c:val>
            <c:numRef>
              <c:f>'Evolución ovinio'!$G$29:$Y$29</c:f>
              <c:numCache>
                <c:formatCode>General</c:formatCode>
                <c:ptCount val="19"/>
                <c:pt idx="0">
                  <c:v>398139</c:v>
                </c:pt>
                <c:pt idx="1">
                  <c:v>365118.07</c:v>
                </c:pt>
                <c:pt idx="2">
                  <c:v>323753.86</c:v>
                </c:pt>
                <c:pt idx="3">
                  <c:v>292466.83</c:v>
                </c:pt>
                <c:pt idx="4">
                  <c:v>267436.85</c:v>
                </c:pt>
                <c:pt idx="5">
                  <c:v>242473</c:v>
                </c:pt>
                <c:pt idx="6">
                  <c:v>263610</c:v>
                </c:pt>
                <c:pt idx="7">
                  <c:v>249286</c:v>
                </c:pt>
                <c:pt idx="8">
                  <c:v>237129.994140625</c:v>
                </c:pt>
                <c:pt idx="9">
                  <c:v>229763</c:v>
                </c:pt>
                <c:pt idx="10">
                  <c:v>228244</c:v>
                </c:pt>
                <c:pt idx="11">
                  <c:v>226551</c:v>
                </c:pt>
                <c:pt idx="12">
                  <c:v>218481</c:v>
                </c:pt>
                <c:pt idx="13">
                  <c:v>201902</c:v>
                </c:pt>
                <c:pt idx="14">
                  <c:v>179433</c:v>
                </c:pt>
                <c:pt idx="15">
                  <c:v>177091</c:v>
                </c:pt>
                <c:pt idx="16">
                  <c:v>165297</c:v>
                </c:pt>
                <c:pt idx="17">
                  <c:v>151564</c:v>
                </c:pt>
                <c:pt idx="18">
                  <c:v>150753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F5D-4686-81EB-577DB896942C}"/>
            </c:ext>
          </c:extLst>
        </c:ser>
        <c:ser>
          <c:idx val="3"/>
          <c:order val="3"/>
          <c:tx>
            <c:strRef>
              <c:f>'Evolución ovinio'!$B$44</c:f>
              <c:strCache>
                <c:ptCount val="1"/>
                <c:pt idx="0">
                  <c:v>Pontevedra</c:v>
                </c:pt>
              </c:strCache>
            </c:strRef>
          </c:tx>
          <c:spPr>
            <a:ln w="28575" cap="rnd" cmpd="sng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rgbClr val="0E2841"/>
              </a:solidFill>
              <a:ln w="9525" cap="flat" cmpd="sng">
                <a:solidFill>
                  <a:srgbClr val="00B0F0"/>
                </a:solidFill>
              </a:ln>
              <a:effectLst/>
            </c:spPr>
          </c:marker>
          <c:cat>
            <c:numRef>
              <c:f>'Evolución ovinio'!$G$1:$Y$1</c:f>
              <c:numCache>
                <c:formatCode>General</c:formatCode>
                <c:ptCount val="19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</c:v>
                </c:pt>
              </c:numCache>
            </c:numRef>
          </c:cat>
          <c:val>
            <c:numRef>
              <c:f>'Evolución ovinio'!$G$44:$Y$44</c:f>
              <c:numCache>
                <c:formatCode>General</c:formatCode>
                <c:ptCount val="19"/>
                <c:pt idx="0">
                  <c:v>55158</c:v>
                </c:pt>
                <c:pt idx="1">
                  <c:v>43085</c:v>
                </c:pt>
                <c:pt idx="2">
                  <c:v>40750</c:v>
                </c:pt>
                <c:pt idx="3">
                  <c:v>40134.4886475814</c:v>
                </c:pt>
                <c:pt idx="4">
                  <c:v>34081</c:v>
                </c:pt>
                <c:pt idx="5">
                  <c:v>29329</c:v>
                </c:pt>
                <c:pt idx="6">
                  <c:v>27608</c:v>
                </c:pt>
                <c:pt idx="7">
                  <c:v>26467</c:v>
                </c:pt>
                <c:pt idx="8">
                  <c:v>27428</c:v>
                </c:pt>
                <c:pt idx="9">
                  <c:v>26377</c:v>
                </c:pt>
                <c:pt idx="10">
                  <c:v>26569</c:v>
                </c:pt>
                <c:pt idx="11">
                  <c:v>33894.399810791</c:v>
                </c:pt>
                <c:pt idx="12">
                  <c:v>35332</c:v>
                </c:pt>
                <c:pt idx="13">
                  <c:v>33380</c:v>
                </c:pt>
                <c:pt idx="14">
                  <c:v>32526</c:v>
                </c:pt>
                <c:pt idx="15">
                  <c:v>32579</c:v>
                </c:pt>
                <c:pt idx="16">
                  <c:v>27313</c:v>
                </c:pt>
                <c:pt idx="17">
                  <c:v>24118</c:v>
                </c:pt>
                <c:pt idx="18">
                  <c:v>24287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F5D-4686-81EB-577DB89694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marker val="1"/>
        <c:axId val="18389984"/>
        <c:axId val="60949378"/>
      </c:lineChart>
      <c:catAx>
        <c:axId val="18389984"/>
        <c:scaling>
          <c:orientation val="minMax"/>
        </c:scaling>
        <c:delete val="0"/>
        <c:axPos val="b"/>
        <c:majorGridlines>
          <c:spPr>
            <a:ln w="9525" cap="flat" cmpd="sng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vert="horz" rot="-60000000" spcFirstLastPara="1" vertOverflow="ellipsis" anchor="ctr" anchorCtr="1"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949378"/>
        <c:crosses val="autoZero"/>
        <c:auto val="1"/>
        <c:lblOffset val="100"/>
        <c:noMultiLvlLbl val="0"/>
      </c:catAx>
      <c:valAx>
        <c:axId val="60949378"/>
        <c:scaling>
          <c:orientation val="minMax"/>
          <c:max val="400000"/>
        </c:scaling>
        <c:delete val="0"/>
        <c:axPos val="l"/>
        <c:majorGridlines>
          <c:spPr>
            <a:ln w="9525" cap="flat" cmpd="sng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 w="12700">
            <a:noFill/>
          </a:ln>
          <a:effectLst/>
        </c:spPr>
        <c:txPr>
          <a:bodyPr vert="horz" rot="-60000000" spcFirstLastPara="1" vertOverflow="ellipsis" anchor="ctr" anchorCtr="1"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389984"/>
        <c:crosses val="autoZero"/>
        <c:crossBetween val="between"/>
      </c:valAx>
      <c:spPr>
        <a:noFill/>
        <a:ln w="12700">
          <a:noFill/>
        </a:ln>
        <a:effectLst/>
      </c:spPr>
    </c:plotArea>
    <c:legend>
      <c:legendPos val="b"/>
      <c:layout/>
      <c:overlay val="0"/>
      <c:spPr>
        <a:noFill/>
        <a:ln w="12700">
          <a:noFill/>
        </a:ln>
        <a:effectLst/>
      </c:spPr>
      <c:txPr>
        <a:bodyPr vert="horz" rot="0" spcFirstLastPara="1" vertOverflow="ellipsis" anchor="ctr" anchorCtr="1" wrap="square"/>
        <a:lstStyle/>
        <a:p>
          <a:pPr>
            <a:defRPr lang="en-US" sz="900" b="0" i="0" u="none" baseline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>
      <a:solidFill>
        <a:schemeClr val="tx1">
          <a:lumMod val="15000"/>
          <a:lumOff val="85000"/>
        </a:schemeClr>
      </a:solidFill>
      <a:round/>
    </a:ln>
    <a:effectLst/>
  </c:sp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vert="horz" rot="0" spcFirstLastPara="1" vertOverflow="ellipsis" anchor="ctr" anchorCtr="1" wrap="square"/>
          <a:lstStyle/>
          <a:p>
            <a:pPr>
              <a:defRPr lang="es-ES" sz="1400" b="0" i="0" u="none" baseline="0" kern="1200" spc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COMUNIDAD VALENCIANA</a:t>
            </a:r>
          </a:p>
        </c:rich>
      </c:tx>
      <c:layout/>
      <c:overlay val="0"/>
      <c:spPr>
        <a:noFill/>
        <a:ln w="12700"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'Evolución ovinio'!$B$5</c:f>
              <c:strCache>
                <c:ptCount val="1"/>
                <c:pt idx="0">
                  <c:v>Granada</c:v>
                </c:pt>
              </c:strCache>
            </c:strRef>
          </c:tx>
          <c:spPr>
            <a:ln w="9525" cap="rnd" cmpd="sng">
              <a:solidFill>
                <a:schemeClr val="accent1"/>
              </a:solidFill>
              <a:prstDash val="lgDash"/>
              <a:round/>
            </a:ln>
            <a:effectLst/>
          </c:spPr>
          <c:marker>
            <c:symbol val="circle"/>
            <c:size val="3"/>
            <c:spPr>
              <a:solidFill>
                <a:schemeClr val="accent4">
                  <a:lumMod val="20000"/>
                  <a:lumOff val="80000"/>
                </a:schemeClr>
              </a:solidFill>
              <a:ln w="6350" cap="flat" cmpd="sng">
                <a:solidFill>
                  <a:schemeClr val="tx2"/>
                </a:solidFill>
              </a:ln>
              <a:effectLst/>
            </c:spPr>
          </c:marker>
          <c:cat>
            <c:numRef>
              <c:f>'Evolución ovinio'!$G$1:$Y$1</c:f>
              <c:numCache>
                <c:formatCode>General</c:formatCode>
                <c:ptCount val="19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</c:v>
                </c:pt>
              </c:numCache>
            </c:numRef>
          </c:cat>
          <c:val>
            <c:numRef>
              <c:f>'Evolución ovinio'!$G$5:$Y$5</c:f>
              <c:numCache>
                <c:formatCode>General</c:formatCode>
                <c:ptCount val="19"/>
                <c:pt idx="0">
                  <c:v>644474</c:v>
                </c:pt>
                <c:pt idx="1">
                  <c:v>560566.828011031</c:v>
                </c:pt>
                <c:pt idx="2">
                  <c:v>317965.61</c:v>
                </c:pt>
                <c:pt idx="3">
                  <c:v>453060.36</c:v>
                </c:pt>
                <c:pt idx="4">
                  <c:v>432548.83</c:v>
                </c:pt>
                <c:pt idx="5">
                  <c:v>388844</c:v>
                </c:pt>
                <c:pt idx="6">
                  <c:v>381501</c:v>
                </c:pt>
                <c:pt idx="7">
                  <c:v>396747</c:v>
                </c:pt>
                <c:pt idx="8">
                  <c:v>384980</c:v>
                </c:pt>
                <c:pt idx="9">
                  <c:v>394300.000390625</c:v>
                </c:pt>
                <c:pt idx="10">
                  <c:v>406244.936767578</c:v>
                </c:pt>
                <c:pt idx="11">
                  <c:v>382033.669140625</c:v>
                </c:pt>
                <c:pt idx="12">
                  <c:v>382790.400390625</c:v>
                </c:pt>
                <c:pt idx="13">
                  <c:v>367706</c:v>
                </c:pt>
                <c:pt idx="14">
                  <c:v>406393</c:v>
                </c:pt>
                <c:pt idx="15">
                  <c:v>354727</c:v>
                </c:pt>
                <c:pt idx="16">
                  <c:v>333034</c:v>
                </c:pt>
                <c:pt idx="17">
                  <c:v>241349</c:v>
                </c:pt>
                <c:pt idx="18">
                  <c:v>312473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5D-4686-81EB-577DB896942C}"/>
            </c:ext>
          </c:extLst>
        </c:ser>
        <c:ser>
          <c:idx val="1"/>
          <c:order val="1"/>
          <c:tx>
            <c:strRef>
              <c:f>'Evolución ovinio'!$B$16</c:f>
              <c:strCache>
                <c:ptCount val="1"/>
                <c:pt idx="0">
                  <c:v>Tenerife</c:v>
                </c:pt>
              </c:strCache>
            </c:strRef>
          </c:tx>
          <c:spPr>
            <a:ln w="9525" cap="rnd" cmpd="sng">
              <a:solidFill>
                <a:schemeClr val="accent2"/>
              </a:solidFill>
              <a:prstDash val="lgDash"/>
              <a:round/>
            </a:ln>
            <a:effectLst/>
          </c:spPr>
          <c:marker>
            <c:symbol val="circle"/>
            <c:size val="3"/>
            <c:spPr>
              <a:solidFill>
                <a:schemeClr val="accent2">
                  <a:lumMod val="40000"/>
                  <a:lumOff val="60000"/>
                </a:schemeClr>
              </a:solidFill>
              <a:ln w="9525" cap="flat" cmpd="sng">
                <a:solidFill>
                  <a:schemeClr val="accent2"/>
                </a:solidFill>
              </a:ln>
              <a:effectLst/>
            </c:spPr>
          </c:marker>
          <c:cat>
            <c:numRef>
              <c:f>'Evolución ovinio'!$G$1:$Y$1</c:f>
              <c:numCache>
                <c:formatCode>General</c:formatCode>
                <c:ptCount val="19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</c:v>
                </c:pt>
              </c:numCache>
            </c:numRef>
          </c:cat>
          <c:val>
            <c:numRef>
              <c:f>'Evolución ovinio'!$G$16:$Y$16</c:f>
              <c:numCache>
                <c:formatCode>General</c:formatCode>
                <c:ptCount val="19"/>
                <c:pt idx="0">
                  <c:v>26690</c:v>
                </c:pt>
                <c:pt idx="1">
                  <c:v>33753.83</c:v>
                </c:pt>
                <c:pt idx="2">
                  <c:v>30270.15</c:v>
                </c:pt>
                <c:pt idx="3">
                  <c:v>20908.02</c:v>
                </c:pt>
                <c:pt idx="4">
                  <c:v>18341.46</c:v>
                </c:pt>
                <c:pt idx="5">
                  <c:v>20601</c:v>
                </c:pt>
                <c:pt idx="6">
                  <c:v>18716</c:v>
                </c:pt>
                <c:pt idx="7">
                  <c:v>18595</c:v>
                </c:pt>
                <c:pt idx="8">
                  <c:v>19063.365</c:v>
                </c:pt>
                <c:pt idx="9">
                  <c:v>13301.2788277474</c:v>
                </c:pt>
                <c:pt idx="10">
                  <c:v>14037.9867560832</c:v>
                </c:pt>
                <c:pt idx="11">
                  <c:v>16140</c:v>
                </c:pt>
                <c:pt idx="12">
                  <c:v>12714.539855957</c:v>
                </c:pt>
                <c:pt idx="13">
                  <c:v>11391</c:v>
                </c:pt>
                <c:pt idx="14">
                  <c:v>10932</c:v>
                </c:pt>
                <c:pt idx="15">
                  <c:v>10843</c:v>
                </c:pt>
                <c:pt idx="16">
                  <c:v>10902</c:v>
                </c:pt>
                <c:pt idx="17">
                  <c:v>10876</c:v>
                </c:pt>
                <c:pt idx="18">
                  <c:v>10644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5D-4686-81EB-577DB896942C}"/>
            </c:ext>
          </c:extLst>
        </c:ser>
        <c:ser>
          <c:idx val="2"/>
          <c:order val="2"/>
          <c:tx>
            <c:strRef>
              <c:f>'Evolución ovinio'!$B$47</c:f>
              <c:strCache>
                <c:ptCount val="1"/>
                <c:pt idx="0">
                  <c:v>Murcia</c:v>
                </c:pt>
              </c:strCache>
            </c:strRef>
          </c:tx>
          <c:spPr>
            <a:ln w="9525" cap="rnd" cmpd="sng">
              <a:solidFill>
                <a:schemeClr val="accent3"/>
              </a:solidFill>
              <a:prstDash val="lgDash"/>
              <a:round/>
            </a:ln>
            <a:effectLst/>
          </c:spPr>
          <c:marker>
            <c:symbol val="circle"/>
            <c:size val="3"/>
            <c:spPr>
              <a:solidFill>
                <a:schemeClr val="accent3">
                  <a:lumMod val="60000"/>
                  <a:lumOff val="40000"/>
                </a:schemeClr>
              </a:solidFill>
              <a:ln w="9525" cap="flat" cmpd="sng">
                <a:solidFill>
                  <a:schemeClr val="accent3"/>
                </a:solidFill>
              </a:ln>
              <a:effectLst/>
            </c:spPr>
          </c:marker>
          <c:cat>
            <c:numRef>
              <c:f>'Evolución ovinio'!$G$1:$Y$1</c:f>
              <c:numCache>
                <c:formatCode>General</c:formatCode>
                <c:ptCount val="19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</c:v>
                </c:pt>
              </c:numCache>
            </c:numRef>
          </c:cat>
          <c:val>
            <c:numRef>
              <c:f>'Evolución ovinio'!$G$47:$Y$47</c:f>
              <c:numCache>
                <c:formatCode>General</c:formatCode>
                <c:ptCount val="19"/>
                <c:pt idx="0">
                  <c:v>678447</c:v>
                </c:pt>
                <c:pt idx="1">
                  <c:v>643333.28</c:v>
                </c:pt>
                <c:pt idx="2">
                  <c:v>533808.28</c:v>
                </c:pt>
                <c:pt idx="3">
                  <c:v>676728.22</c:v>
                </c:pt>
                <c:pt idx="4">
                  <c:v>527896.38</c:v>
                </c:pt>
                <c:pt idx="5">
                  <c:v>525375</c:v>
                </c:pt>
                <c:pt idx="6">
                  <c:v>523220</c:v>
                </c:pt>
                <c:pt idx="7">
                  <c:v>605420</c:v>
                </c:pt>
                <c:pt idx="8">
                  <c:v>545477.845</c:v>
                </c:pt>
                <c:pt idx="9">
                  <c:v>577040</c:v>
                </c:pt>
                <c:pt idx="10">
                  <c:v>607318.504638672</c:v>
                </c:pt>
                <c:pt idx="11">
                  <c:v>594198.504394531</c:v>
                </c:pt>
                <c:pt idx="12">
                  <c:v>619803.420166016</c:v>
                </c:pt>
                <c:pt idx="13">
                  <c:v>607793</c:v>
                </c:pt>
                <c:pt idx="14">
                  <c:v>617366</c:v>
                </c:pt>
                <c:pt idx="15">
                  <c:v>663786</c:v>
                </c:pt>
                <c:pt idx="16">
                  <c:v>575576</c:v>
                </c:pt>
                <c:pt idx="17">
                  <c:v>516440</c:v>
                </c:pt>
                <c:pt idx="18">
                  <c:v>469770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F5D-4686-81EB-577DB89694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marker val="1"/>
        <c:axId val="10871523"/>
        <c:axId val="11937628"/>
      </c:lineChart>
      <c:catAx>
        <c:axId val="10871523"/>
        <c:scaling>
          <c:orientation val="minMax"/>
        </c:scaling>
        <c:delete val="0"/>
        <c:axPos val="b"/>
        <c:majorGridlines>
          <c:spPr>
            <a:ln w="9525" cap="flat" cmpd="sng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vert="horz" rot="-60000000" spcFirstLastPara="1" vertOverflow="ellipsis" anchor="ctr" anchorCtr="1"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937628"/>
        <c:crosses val="autoZero"/>
        <c:auto val="1"/>
        <c:lblOffset val="100"/>
        <c:noMultiLvlLbl val="0"/>
      </c:catAx>
      <c:valAx>
        <c:axId val="11937628"/>
        <c:scaling>
          <c:orientation val="minMax"/>
          <c:max val="200000"/>
        </c:scaling>
        <c:delete val="0"/>
        <c:axPos val="l"/>
        <c:majorGridlines>
          <c:spPr>
            <a:ln w="9525" cap="flat" cmpd="sng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 w="12700">
            <a:noFill/>
          </a:ln>
          <a:effectLst/>
        </c:spPr>
        <c:txPr>
          <a:bodyPr vert="horz" rot="-60000000" spcFirstLastPara="1" vertOverflow="ellipsis" anchor="ctr" anchorCtr="1"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71523"/>
        <c:crosses val="autoZero"/>
        <c:crossBetween val="between"/>
      </c:valAx>
      <c:spPr>
        <a:noFill/>
        <a:ln w="12700">
          <a:noFill/>
        </a:ln>
        <a:effectLst/>
      </c:spPr>
    </c:plotArea>
    <c:legend>
      <c:legendPos val="b"/>
      <c:layout/>
      <c:overlay val="0"/>
      <c:spPr>
        <a:noFill/>
        <a:ln w="12700">
          <a:noFill/>
        </a:ln>
        <a:effectLst/>
      </c:spPr>
      <c:txPr>
        <a:bodyPr vert="horz" rot="0" spcFirstLastPara="1" vertOverflow="ellipsis" anchor="ctr" anchorCtr="1" wrap="square"/>
        <a:lstStyle/>
        <a:p>
          <a:pPr>
            <a:defRPr lang="en-US" sz="900" b="0" i="0" u="none" baseline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>
      <a:solidFill>
        <a:schemeClr val="tx1">
          <a:lumMod val="15000"/>
          <a:lumOff val="85000"/>
        </a:schemeClr>
      </a:solidFill>
      <a:round/>
    </a:ln>
    <a:effectLst/>
  </c:sp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vert="horz" rot="0" spcFirstLastPara="1" vertOverflow="ellipsis" anchor="ctr" anchorCtr="1" wrap="square"/>
          <a:lstStyle/>
          <a:p>
            <a:pPr>
              <a:defRPr lang="es-ES" sz="1400" b="0" i="0" u="none" baseline="0" kern="1200" spc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EXTREMADURA</a:t>
            </a:r>
          </a:p>
        </c:rich>
      </c:tx>
      <c:layout/>
      <c:overlay val="0"/>
      <c:spPr>
        <a:noFill/>
        <a:ln w="12700"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'Evolución ovinio'!$B$8</c:f>
              <c:strCache>
                <c:ptCount val="1"/>
                <c:pt idx="0">
                  <c:v>Málaga</c:v>
                </c:pt>
              </c:strCache>
            </c:strRef>
          </c:tx>
          <c:spPr>
            <a:ln w="28575" cap="rnd" cmpd="sng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2">
                  <a:lumMod val="40000"/>
                  <a:lumOff val="60000"/>
                </a:schemeClr>
              </a:solidFill>
              <a:ln w="9525" cap="flat" cmpd="sng">
                <a:solidFill>
                  <a:schemeClr val="accent2"/>
                </a:solidFill>
              </a:ln>
              <a:effectLst/>
            </c:spPr>
          </c:marker>
          <c:cat>
            <c:numRef>
              <c:f>'Evolución ovinio'!$G$1:$Y$1</c:f>
              <c:numCache>
                <c:formatCode>General</c:formatCode>
                <c:ptCount val="19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</c:v>
                </c:pt>
              </c:numCache>
            </c:numRef>
          </c:cat>
          <c:val>
            <c:numRef>
              <c:f>'Evolución ovinio'!$G$8:$Y$8</c:f>
              <c:numCache>
                <c:formatCode>General</c:formatCode>
                <c:ptCount val="19"/>
                <c:pt idx="0">
                  <c:v>188232.758130733</c:v>
                </c:pt>
                <c:pt idx="1">
                  <c:v>177834.46</c:v>
                </c:pt>
                <c:pt idx="2">
                  <c:v>215830.34</c:v>
                </c:pt>
                <c:pt idx="3">
                  <c:v>171805.1</c:v>
                </c:pt>
                <c:pt idx="4">
                  <c:v>181586.5</c:v>
                </c:pt>
                <c:pt idx="5">
                  <c:v>164454</c:v>
                </c:pt>
                <c:pt idx="6">
                  <c:v>158827</c:v>
                </c:pt>
                <c:pt idx="7">
                  <c:v>166894</c:v>
                </c:pt>
                <c:pt idx="8">
                  <c:v>159284</c:v>
                </c:pt>
                <c:pt idx="9">
                  <c:v>168986</c:v>
                </c:pt>
                <c:pt idx="10">
                  <c:v>176972.838134766</c:v>
                </c:pt>
                <c:pt idx="11">
                  <c:v>168870.6703125</c:v>
                </c:pt>
                <c:pt idx="12">
                  <c:v>168794.663574219</c:v>
                </c:pt>
                <c:pt idx="13">
                  <c:v>171236</c:v>
                </c:pt>
                <c:pt idx="14">
                  <c:v>185766</c:v>
                </c:pt>
                <c:pt idx="15">
                  <c:v>184897</c:v>
                </c:pt>
                <c:pt idx="16">
                  <c:v>156179</c:v>
                </c:pt>
                <c:pt idx="17">
                  <c:v>138549</c:v>
                </c:pt>
                <c:pt idx="18">
                  <c:v>153422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5D-4686-81EB-577DB896942C}"/>
            </c:ext>
          </c:extLst>
        </c:ser>
        <c:ser>
          <c:idx val="2"/>
          <c:order val="1"/>
          <c:tx>
            <c:strRef>
              <c:f>'Evolución ovinio'!$B$12</c:f>
              <c:strCache>
                <c:ptCount val="1"/>
                <c:pt idx="0">
                  <c:v>Zaragoza</c:v>
                </c:pt>
              </c:strCache>
            </c:strRef>
          </c:tx>
          <c:spPr>
            <a:ln w="28575" cap="rnd" cmpd="sng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3">
                  <a:lumMod val="60000"/>
                  <a:lumOff val="40000"/>
                </a:schemeClr>
              </a:solidFill>
              <a:ln w="9525" cap="flat" cmpd="sng">
                <a:solidFill>
                  <a:schemeClr val="accent3"/>
                </a:solidFill>
              </a:ln>
              <a:effectLst/>
            </c:spPr>
          </c:marker>
          <c:cat>
            <c:numRef>
              <c:f>'Evolución ovinio'!$G$1:$Y$1</c:f>
              <c:numCache>
                <c:formatCode>General</c:formatCode>
                <c:ptCount val="19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</c:v>
                </c:pt>
              </c:numCache>
            </c:numRef>
          </c:cat>
          <c:val>
            <c:numRef>
              <c:f>'Evolución ovinio'!$G$12:$Y$12</c:f>
              <c:numCache>
                <c:formatCode>General</c:formatCode>
                <c:ptCount val="19"/>
                <c:pt idx="0">
                  <c:v>977032</c:v>
                </c:pt>
                <c:pt idx="1">
                  <c:v>923821</c:v>
                </c:pt>
                <c:pt idx="2">
                  <c:v>815577.02</c:v>
                </c:pt>
                <c:pt idx="3">
                  <c:v>738994.41</c:v>
                </c:pt>
                <c:pt idx="4">
                  <c:v>722324.64</c:v>
                </c:pt>
                <c:pt idx="5">
                  <c:v>685937</c:v>
                </c:pt>
                <c:pt idx="6">
                  <c:v>650789</c:v>
                </c:pt>
                <c:pt idx="7">
                  <c:v>609345.7734375</c:v>
                </c:pt>
                <c:pt idx="8">
                  <c:v>609195</c:v>
                </c:pt>
                <c:pt idx="9">
                  <c:v>591220.578125</c:v>
                </c:pt>
                <c:pt idx="10">
                  <c:v>581513.625</c:v>
                </c:pt>
                <c:pt idx="11">
                  <c:v>582936.34</c:v>
                </c:pt>
                <c:pt idx="12">
                  <c:v>563413.2</c:v>
                </c:pt>
                <c:pt idx="13">
                  <c:v>556804</c:v>
                </c:pt>
                <c:pt idx="14">
                  <c:v>548802</c:v>
                </c:pt>
                <c:pt idx="15">
                  <c:v>523750</c:v>
                </c:pt>
                <c:pt idx="16">
                  <c:v>502308</c:v>
                </c:pt>
                <c:pt idx="17">
                  <c:v>472499</c:v>
                </c:pt>
                <c:pt idx="18">
                  <c:v>480091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F5D-4686-81EB-577DB89694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marker val="1"/>
        <c:axId val="45177557"/>
        <c:axId val="30243701"/>
      </c:lineChart>
      <c:catAx>
        <c:axId val="45177557"/>
        <c:scaling>
          <c:orientation val="minMax"/>
        </c:scaling>
        <c:delete val="0"/>
        <c:axPos val="b"/>
        <c:majorGridlines>
          <c:spPr>
            <a:ln w="9525" cap="flat" cmpd="sng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vert="horz" rot="-60000000" spcFirstLastPara="1" vertOverflow="ellipsis" anchor="ctr" anchorCtr="1"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243701"/>
        <c:crosses val="autoZero"/>
        <c:auto val="1"/>
        <c:lblOffset val="100"/>
        <c:noMultiLvlLbl val="0"/>
      </c:catAx>
      <c:valAx>
        <c:axId val="30243701"/>
        <c:scaling>
          <c:orientation val="minMax"/>
          <c:max val="3000000"/>
          <c:min val="0"/>
        </c:scaling>
        <c:delete val="0"/>
        <c:axPos val="l"/>
        <c:majorGridlines>
          <c:spPr>
            <a:ln w="9525" cap="flat" cmpd="sng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 w="12700">
            <a:noFill/>
          </a:ln>
          <a:effectLst/>
        </c:spPr>
        <c:txPr>
          <a:bodyPr vert="horz" rot="-60000000" spcFirstLastPara="1" vertOverflow="ellipsis" anchor="ctr" anchorCtr="1"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177557"/>
        <c:crosses val="autoZero"/>
        <c:crossBetween val="between"/>
      </c:valAx>
      <c:spPr>
        <a:noFill/>
        <a:ln w="12700">
          <a:noFill/>
        </a:ln>
        <a:effectLst/>
      </c:spPr>
    </c:plotArea>
    <c:legend>
      <c:legendPos val="b"/>
      <c:layout/>
      <c:overlay val="0"/>
      <c:spPr>
        <a:noFill/>
        <a:ln w="12700">
          <a:noFill/>
        </a:ln>
        <a:effectLst/>
      </c:spPr>
      <c:txPr>
        <a:bodyPr vert="horz" rot="0" spcFirstLastPara="1" vertOverflow="ellipsis" anchor="ctr" anchorCtr="1" wrap="square"/>
        <a:lstStyle/>
        <a:p>
          <a:pPr>
            <a:defRPr lang="en-US" sz="900" b="0" i="0" u="none" baseline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>
      <a:solidFill>
        <a:schemeClr val="tx1">
          <a:lumMod val="15000"/>
          <a:lumOff val="85000"/>
        </a:schemeClr>
      </a:solidFill>
      <a:round/>
    </a:ln>
    <a:effectLst/>
  </c:sp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vert="horz" rot="0" spcFirstLastPara="1" vertOverflow="ellipsis" anchor="ctr" anchorCtr="1" wrap="square"/>
          <a:lstStyle/>
          <a:p>
            <a:pPr>
              <a:defRPr lang="es-ES" sz="1400" b="0" i="0" u="none" baseline="0" kern="1200" spc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GALICIA</a:t>
            </a:r>
          </a:p>
        </c:rich>
      </c:tx>
      <c:layout/>
      <c:overlay val="0"/>
      <c:spPr>
        <a:noFill/>
        <a:ln w="12700"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3"/>
          <c:order val="0"/>
          <c:tx>
            <c:strRef>
              <c:f>'Evolución ovinio'!$B$2</c:f>
              <c:strCache>
                <c:ptCount val="1"/>
                <c:pt idx="0">
                  <c:v>Almería</c:v>
                </c:pt>
              </c:strCache>
            </c:strRef>
          </c:tx>
          <c:spPr>
            <a:ln w="28575" cap="rnd" cmpd="sng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rgbClr val="0E2841"/>
              </a:solidFill>
              <a:ln w="9525" cap="flat" cmpd="sng">
                <a:solidFill>
                  <a:srgbClr val="00B0F0"/>
                </a:solidFill>
              </a:ln>
              <a:effectLst/>
            </c:spPr>
          </c:marker>
          <c:cat>
            <c:numRef>
              <c:f>'Evolución ovinio'!$G$1:$Y$1</c:f>
              <c:numCache>
                <c:formatCode>General</c:formatCode>
                <c:ptCount val="19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</c:v>
                </c:pt>
              </c:numCache>
            </c:numRef>
          </c:cat>
          <c:val>
            <c:numRef>
              <c:f>'Evolución ovinio'!$G$2:$Y$2</c:f>
              <c:numCache>
                <c:formatCode>General</c:formatCode>
                <c:ptCount val="19"/>
                <c:pt idx="0">
                  <c:v>283653</c:v>
                </c:pt>
                <c:pt idx="1">
                  <c:v>313090.113358378</c:v>
                </c:pt>
                <c:pt idx="2">
                  <c:v>150835.5</c:v>
                </c:pt>
                <c:pt idx="3">
                  <c:v>194171.8</c:v>
                </c:pt>
                <c:pt idx="4">
                  <c:v>215343.81</c:v>
                </c:pt>
                <c:pt idx="5">
                  <c:v>176647</c:v>
                </c:pt>
                <c:pt idx="6">
                  <c:v>168831</c:v>
                </c:pt>
                <c:pt idx="7">
                  <c:v>185008</c:v>
                </c:pt>
                <c:pt idx="8">
                  <c:v>167801</c:v>
                </c:pt>
                <c:pt idx="9">
                  <c:v>178495.000390625</c:v>
                </c:pt>
                <c:pt idx="10">
                  <c:v>183057.739013672</c:v>
                </c:pt>
                <c:pt idx="11">
                  <c:v>169686.43984375</c:v>
                </c:pt>
                <c:pt idx="12">
                  <c:v>172586.240234375</c:v>
                </c:pt>
                <c:pt idx="13">
                  <c:v>172958</c:v>
                </c:pt>
                <c:pt idx="14">
                  <c:v>173780</c:v>
                </c:pt>
                <c:pt idx="15">
                  <c:v>169463</c:v>
                </c:pt>
                <c:pt idx="16">
                  <c:v>160488</c:v>
                </c:pt>
                <c:pt idx="17">
                  <c:v>144242</c:v>
                </c:pt>
                <c:pt idx="18">
                  <c:v>128728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F5D-4686-81EB-577DB896942C}"/>
            </c:ext>
          </c:extLst>
        </c:ser>
        <c:ser>
          <c:idx val="4"/>
          <c:order val="1"/>
          <c:tx>
            <c:strRef>
              <c:f>'Evolución ovinio'!$B$30</c:f>
              <c:strCache>
                <c:ptCount val="1"/>
                <c:pt idx="0">
                  <c:v>Valladolid</c:v>
                </c:pt>
              </c:strCache>
            </c:strRef>
          </c:tx>
          <c:spPr>
            <a:ln w="28575" cap="rnd" cmpd="sng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5">
                  <a:lumMod val="40000"/>
                  <a:lumOff val="60000"/>
                </a:schemeClr>
              </a:solidFill>
              <a:ln w="9525" cap="flat" cmpd="sng">
                <a:solidFill>
                  <a:schemeClr val="accent5"/>
                </a:solidFill>
              </a:ln>
              <a:effectLst/>
            </c:spPr>
          </c:marker>
          <c:cat>
            <c:numRef>
              <c:f>'Evolución ovinio'!$G$1:$Y$1</c:f>
              <c:numCache>
                <c:formatCode>General</c:formatCode>
                <c:ptCount val="19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</c:v>
                </c:pt>
              </c:numCache>
            </c:numRef>
          </c:cat>
          <c:val>
            <c:numRef>
              <c:f>'Evolución ovinio'!$G$30:$Y$30</c:f>
              <c:numCache>
                <c:formatCode>General</c:formatCode>
                <c:ptCount val="19"/>
                <c:pt idx="0">
                  <c:v>422941</c:v>
                </c:pt>
                <c:pt idx="1">
                  <c:v>466805.37</c:v>
                </c:pt>
                <c:pt idx="2">
                  <c:v>428622.91</c:v>
                </c:pt>
                <c:pt idx="3">
                  <c:v>436400.03</c:v>
                </c:pt>
                <c:pt idx="4">
                  <c:v>397193.05</c:v>
                </c:pt>
                <c:pt idx="5">
                  <c:v>366281</c:v>
                </c:pt>
                <c:pt idx="6">
                  <c:v>369557</c:v>
                </c:pt>
                <c:pt idx="7">
                  <c:v>354223</c:v>
                </c:pt>
                <c:pt idx="8">
                  <c:v>352893.80078125</c:v>
                </c:pt>
                <c:pt idx="9">
                  <c:v>364896</c:v>
                </c:pt>
                <c:pt idx="10">
                  <c:v>365239</c:v>
                </c:pt>
                <c:pt idx="11">
                  <c:v>362231</c:v>
                </c:pt>
                <c:pt idx="12">
                  <c:v>349899</c:v>
                </c:pt>
                <c:pt idx="13">
                  <c:v>308845</c:v>
                </c:pt>
                <c:pt idx="14">
                  <c:v>280879</c:v>
                </c:pt>
                <c:pt idx="15">
                  <c:v>267395</c:v>
                </c:pt>
                <c:pt idx="16">
                  <c:v>245264</c:v>
                </c:pt>
                <c:pt idx="17">
                  <c:v>225128</c:v>
                </c:pt>
                <c:pt idx="18">
                  <c:v>224621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F5D-4686-81EB-577DB896942C}"/>
            </c:ext>
          </c:extLst>
        </c:ser>
        <c:ser>
          <c:idx val="5"/>
          <c:order val="2"/>
          <c:tx>
            <c:strRef>
              <c:f>'Evolución ovinio'!$B$34</c:f>
              <c:strCache>
                <c:ptCount val="1"/>
                <c:pt idx="0">
                  <c:v>Lérida</c:v>
                </c:pt>
              </c:strCache>
            </c:strRef>
          </c:tx>
          <c:spPr>
            <a:ln w="28575" cap="rnd" cmpd="sng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bg2">
                  <a:lumMod val="90000"/>
                </a:schemeClr>
              </a:solidFill>
              <a:ln w="9525" cap="flat" cmpd="sng">
                <a:solidFill>
                  <a:schemeClr val="tx1">
                    <a:lumMod val="50000"/>
                    <a:lumOff val="50000"/>
                  </a:schemeClr>
                </a:solidFill>
              </a:ln>
              <a:effectLst/>
            </c:spPr>
          </c:marker>
          <c:cat>
            <c:numRef>
              <c:f>'Evolución ovinio'!$G$1:$Y$1</c:f>
              <c:numCache>
                <c:formatCode>General</c:formatCode>
                <c:ptCount val="19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</c:v>
                </c:pt>
              </c:numCache>
            </c:numRef>
          </c:cat>
          <c:val>
            <c:numRef>
              <c:f>'Evolución ovinio'!$G$34:$Y$34</c:f>
              <c:numCache>
                <c:formatCode>General</c:formatCode>
                <c:ptCount val="19"/>
                <c:pt idx="0">
                  <c:v>328195</c:v>
                </c:pt>
                <c:pt idx="1">
                  <c:v>313486</c:v>
                </c:pt>
                <c:pt idx="2">
                  <c:v>290931.37</c:v>
                </c:pt>
                <c:pt idx="3">
                  <c:v>266991.52</c:v>
                </c:pt>
                <c:pt idx="4">
                  <c:v>273816.8</c:v>
                </c:pt>
                <c:pt idx="5">
                  <c:v>266222</c:v>
                </c:pt>
                <c:pt idx="6">
                  <c:v>272986</c:v>
                </c:pt>
                <c:pt idx="7">
                  <c:v>227031</c:v>
                </c:pt>
                <c:pt idx="8">
                  <c:v>226980.166015625</c:v>
                </c:pt>
                <c:pt idx="9">
                  <c:v>224367.665039062</c:v>
                </c:pt>
                <c:pt idx="10">
                  <c:v>225198</c:v>
                </c:pt>
                <c:pt idx="11">
                  <c:v>215462.455078125</c:v>
                </c:pt>
                <c:pt idx="12">
                  <c:v>212988</c:v>
                </c:pt>
                <c:pt idx="13">
                  <c:v>197913</c:v>
                </c:pt>
                <c:pt idx="14">
                  <c:v>195101</c:v>
                </c:pt>
                <c:pt idx="15">
                  <c:v>188556</c:v>
                </c:pt>
                <c:pt idx="16">
                  <c:v>180516</c:v>
                </c:pt>
                <c:pt idx="17">
                  <c:v>172708</c:v>
                </c:pt>
                <c:pt idx="18">
                  <c:v>178072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F5D-4686-81EB-577DB896942C}"/>
            </c:ext>
          </c:extLst>
        </c:ser>
        <c:ser>
          <c:idx val="6"/>
          <c:order val="3"/>
          <c:tx>
            <c:strRef>
              <c:f>'Evolución ovinio'!$B$37</c:f>
              <c:strCache>
                <c:ptCount val="1"/>
                <c:pt idx="0">
                  <c:v>Castellón</c:v>
                </c:pt>
              </c:strCache>
            </c:strRef>
          </c:tx>
          <c:spPr>
            <a:ln w="28575" cap="rnd" cmpd="sng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rgbClr val="FFFF00"/>
              </a:solidFill>
              <a:ln w="9525" cap="flat" cmpd="sng">
                <a:solidFill>
                  <a:srgbClr val="FFC000"/>
                </a:solidFill>
              </a:ln>
              <a:effectLst/>
            </c:spPr>
          </c:marker>
          <c:cat>
            <c:numRef>
              <c:f>'Evolución ovinio'!$G$1:$Y$1</c:f>
              <c:numCache>
                <c:formatCode>General</c:formatCode>
                <c:ptCount val="19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</c:v>
                </c:pt>
              </c:numCache>
            </c:numRef>
          </c:cat>
          <c:val>
            <c:numRef>
              <c:f>'Evolución ovinio'!$G$37:$Y$37</c:f>
              <c:numCache>
                <c:formatCode>General</c:formatCode>
                <c:ptCount val="19"/>
                <c:pt idx="0">
                  <c:v>178430</c:v>
                </c:pt>
                <c:pt idx="1">
                  <c:v>152371.3</c:v>
                </c:pt>
                <c:pt idx="2">
                  <c:v>147561.57</c:v>
                </c:pt>
                <c:pt idx="3">
                  <c:v>139758.3</c:v>
                </c:pt>
                <c:pt idx="4">
                  <c:v>136541.67</c:v>
                </c:pt>
                <c:pt idx="5">
                  <c:v>138145</c:v>
                </c:pt>
                <c:pt idx="6">
                  <c:v>132012</c:v>
                </c:pt>
                <c:pt idx="7">
                  <c:v>128168</c:v>
                </c:pt>
                <c:pt idx="8">
                  <c:v>123455</c:v>
                </c:pt>
                <c:pt idx="9">
                  <c:v>120876</c:v>
                </c:pt>
                <c:pt idx="10">
                  <c:v>122461</c:v>
                </c:pt>
                <c:pt idx="11">
                  <c:v>116297</c:v>
                </c:pt>
                <c:pt idx="12">
                  <c:v>113521</c:v>
                </c:pt>
                <c:pt idx="13">
                  <c:v>110520</c:v>
                </c:pt>
                <c:pt idx="14">
                  <c:v>109821</c:v>
                </c:pt>
                <c:pt idx="15">
                  <c:v>106349</c:v>
                </c:pt>
                <c:pt idx="16">
                  <c:v>112527</c:v>
                </c:pt>
                <c:pt idx="17">
                  <c:v>93733</c:v>
                </c:pt>
                <c:pt idx="18">
                  <c:v>82969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AF5D-4686-81EB-577DB89694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marker val="1"/>
        <c:axId val="62950610"/>
        <c:axId val="48624854"/>
      </c:lineChart>
      <c:catAx>
        <c:axId val="62950610"/>
        <c:scaling>
          <c:orientation val="minMax"/>
        </c:scaling>
        <c:delete val="0"/>
        <c:axPos val="b"/>
        <c:majorGridlines>
          <c:spPr>
            <a:ln w="9525" cap="flat" cmpd="sng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vert="horz" rot="-60000000" spcFirstLastPara="1" vertOverflow="ellipsis" anchor="ctr" anchorCtr="1"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624854"/>
        <c:crosses val="autoZero"/>
        <c:auto val="1"/>
        <c:lblOffset val="100"/>
        <c:noMultiLvlLbl val="0"/>
      </c:catAx>
      <c:valAx>
        <c:axId val="48624854"/>
        <c:scaling>
          <c:orientation val="minMax"/>
          <c:max val="150000"/>
          <c:min val="0"/>
        </c:scaling>
        <c:delete val="0"/>
        <c:axPos val="l"/>
        <c:majorGridlines>
          <c:spPr>
            <a:ln w="9525" cap="flat" cmpd="sng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 w="12700">
            <a:noFill/>
          </a:ln>
          <a:effectLst/>
        </c:spPr>
        <c:txPr>
          <a:bodyPr vert="horz" rot="-60000000" spcFirstLastPara="1" vertOverflow="ellipsis" anchor="ctr" anchorCtr="1"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950610"/>
        <c:crosses val="autoZero"/>
        <c:crossBetween val="between"/>
        <c:majorUnit val="25000"/>
      </c:valAx>
      <c:spPr>
        <a:noFill/>
        <a:ln w="12700">
          <a:noFill/>
        </a:ln>
        <a:effectLst/>
      </c:spPr>
    </c:plotArea>
    <c:legend>
      <c:legendPos val="b"/>
      <c:layout/>
      <c:overlay val="0"/>
      <c:spPr>
        <a:noFill/>
        <a:ln w="12700">
          <a:noFill/>
        </a:ln>
        <a:effectLst/>
      </c:spPr>
      <c:txPr>
        <a:bodyPr vert="horz" rot="0" spcFirstLastPara="1" vertOverflow="ellipsis" anchor="ctr" anchorCtr="1" wrap="square"/>
        <a:lstStyle/>
        <a:p>
          <a:pPr>
            <a:defRPr lang="en-US" sz="900" b="0" i="0" u="none" baseline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>
      <a:solidFill>
        <a:schemeClr val="tx1">
          <a:lumMod val="15000"/>
          <a:lumOff val="85000"/>
        </a:schemeClr>
      </a:solidFill>
      <a:round/>
    </a:ln>
    <a:effectLst/>
  </c:sp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vert="horz" rot="0" spcFirstLastPara="1" vertOverflow="ellipsis" anchor="ctr" anchorCtr="1" wrap="square"/>
          <a:lstStyle/>
          <a:p>
            <a:pPr>
              <a:defRPr lang="es-ES" sz="1400" b="0" i="0" u="none" baseline="0" kern="1200" spc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PAÍS VASCO</a:t>
            </a:r>
          </a:p>
        </c:rich>
      </c:tx>
      <c:layout/>
      <c:overlay val="0"/>
      <c:spPr>
        <a:noFill/>
        <a:ln w="12700"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'Evolución ovinio'!$B$3</c:f>
              <c:strCache>
                <c:ptCount val="1"/>
                <c:pt idx="0">
                  <c:v>Cádiz</c:v>
                </c:pt>
              </c:strCache>
            </c:strRef>
          </c:tx>
          <c:spPr>
            <a:ln w="28575" cap="rnd" cmpd="sng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4">
                  <a:lumMod val="20000"/>
                  <a:lumOff val="80000"/>
                </a:schemeClr>
              </a:solidFill>
              <a:ln w="6350" cap="flat" cmpd="sng">
                <a:solidFill>
                  <a:schemeClr val="tx2"/>
                </a:solidFill>
              </a:ln>
              <a:effectLst/>
            </c:spPr>
          </c:marker>
          <c:cat>
            <c:numRef>
              <c:f>'Evolución ovinio'!$G$1:$Y$1</c:f>
              <c:numCache>
                <c:formatCode>General</c:formatCode>
                <c:ptCount val="19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</c:v>
                </c:pt>
              </c:numCache>
            </c:numRef>
          </c:cat>
          <c:val>
            <c:numRef>
              <c:f>'Evolución ovinio'!$G$3:$Y$3</c:f>
              <c:numCache>
                <c:formatCode>General</c:formatCode>
                <c:ptCount val="19"/>
                <c:pt idx="0">
                  <c:v>200637</c:v>
                </c:pt>
                <c:pt idx="1">
                  <c:v>244276.77</c:v>
                </c:pt>
                <c:pt idx="2">
                  <c:v>105371.97</c:v>
                </c:pt>
                <c:pt idx="3">
                  <c:v>145785.29</c:v>
                </c:pt>
                <c:pt idx="4">
                  <c:v>144727.02</c:v>
                </c:pt>
                <c:pt idx="5">
                  <c:v>97471</c:v>
                </c:pt>
                <c:pt idx="6">
                  <c:v>96550</c:v>
                </c:pt>
                <c:pt idx="7">
                  <c:v>99619</c:v>
                </c:pt>
                <c:pt idx="8">
                  <c:v>96065</c:v>
                </c:pt>
                <c:pt idx="9">
                  <c:v>101097.999902344</c:v>
                </c:pt>
                <c:pt idx="10">
                  <c:v>110414.068603516</c:v>
                </c:pt>
                <c:pt idx="11">
                  <c:v>96010.7000195312</c:v>
                </c:pt>
                <c:pt idx="12">
                  <c:v>100314.630371094</c:v>
                </c:pt>
                <c:pt idx="13">
                  <c:v>102416</c:v>
                </c:pt>
                <c:pt idx="14">
                  <c:v>109345</c:v>
                </c:pt>
                <c:pt idx="15">
                  <c:v>107670</c:v>
                </c:pt>
                <c:pt idx="16">
                  <c:v>102206</c:v>
                </c:pt>
                <c:pt idx="17">
                  <c:v>92861</c:v>
                </c:pt>
                <c:pt idx="18">
                  <c:v>108355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5D-4686-81EB-577DB896942C}"/>
            </c:ext>
          </c:extLst>
        </c:ser>
        <c:ser>
          <c:idx val="1"/>
          <c:order val="1"/>
          <c:tx>
            <c:strRef>
              <c:f>'Evolución ovinio'!$B$23</c:f>
              <c:strCache>
                <c:ptCount val="1"/>
                <c:pt idx="0">
                  <c:v>Ávila</c:v>
                </c:pt>
              </c:strCache>
            </c:strRef>
          </c:tx>
          <c:spPr>
            <a:ln w="28575" cap="rnd" cmpd="sng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2">
                  <a:lumMod val="40000"/>
                  <a:lumOff val="60000"/>
                </a:schemeClr>
              </a:solidFill>
              <a:ln w="9525" cap="flat" cmpd="sng">
                <a:solidFill>
                  <a:schemeClr val="accent2"/>
                </a:solidFill>
              </a:ln>
              <a:effectLst/>
            </c:spPr>
          </c:marker>
          <c:cat>
            <c:numRef>
              <c:f>'Evolución ovinio'!$G$1:$Y$1</c:f>
              <c:numCache>
                <c:formatCode>General</c:formatCode>
                <c:ptCount val="19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</c:v>
                </c:pt>
              </c:numCache>
            </c:numRef>
          </c:cat>
          <c:val>
            <c:numRef>
              <c:f>'Evolución ovinio'!$G$23:$Y$23</c:f>
              <c:numCache>
                <c:formatCode>General</c:formatCode>
                <c:ptCount val="19"/>
                <c:pt idx="0">
                  <c:v>254616</c:v>
                </c:pt>
                <c:pt idx="1">
                  <c:v>269628.6</c:v>
                </c:pt>
                <c:pt idx="2">
                  <c:v>283440.2</c:v>
                </c:pt>
                <c:pt idx="3">
                  <c:v>254924.12</c:v>
                </c:pt>
                <c:pt idx="4">
                  <c:v>185462.1</c:v>
                </c:pt>
                <c:pt idx="5">
                  <c:v>188794</c:v>
                </c:pt>
                <c:pt idx="6">
                  <c:v>186674</c:v>
                </c:pt>
                <c:pt idx="7">
                  <c:v>178257</c:v>
                </c:pt>
                <c:pt idx="8">
                  <c:v>179806.796875</c:v>
                </c:pt>
                <c:pt idx="9">
                  <c:v>182451</c:v>
                </c:pt>
                <c:pt idx="10">
                  <c:v>181226</c:v>
                </c:pt>
                <c:pt idx="11">
                  <c:v>180776</c:v>
                </c:pt>
                <c:pt idx="12">
                  <c:v>169301</c:v>
                </c:pt>
                <c:pt idx="13">
                  <c:v>160248</c:v>
                </c:pt>
                <c:pt idx="14">
                  <c:v>155981</c:v>
                </c:pt>
                <c:pt idx="15">
                  <c:v>153050</c:v>
                </c:pt>
                <c:pt idx="16">
                  <c:v>142910</c:v>
                </c:pt>
                <c:pt idx="17">
                  <c:v>141473</c:v>
                </c:pt>
                <c:pt idx="18">
                  <c:v>134784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5D-4686-81EB-577DB896942C}"/>
            </c:ext>
          </c:extLst>
        </c:ser>
        <c:ser>
          <c:idx val="2"/>
          <c:order val="2"/>
          <c:tx>
            <c:strRef>
              <c:f>'Evolución ovinio'!$B$49</c:f>
              <c:strCache>
                <c:ptCount val="1"/>
                <c:pt idx="0">
                  <c:v>Álava</c:v>
                </c:pt>
              </c:strCache>
            </c:strRef>
          </c:tx>
          <c:spPr>
            <a:ln w="28575" cap="rnd" cmpd="sng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3">
                  <a:lumMod val="60000"/>
                  <a:lumOff val="40000"/>
                </a:schemeClr>
              </a:solidFill>
              <a:ln w="9525" cap="flat" cmpd="sng">
                <a:solidFill>
                  <a:schemeClr val="accent3"/>
                </a:solidFill>
              </a:ln>
              <a:effectLst/>
            </c:spPr>
          </c:marker>
          <c:cat>
            <c:numRef>
              <c:f>'Evolución ovinio'!$G$1:$Y$1</c:f>
              <c:numCache>
                <c:formatCode>General</c:formatCode>
                <c:ptCount val="19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</c:v>
                </c:pt>
              </c:numCache>
            </c:numRef>
          </c:cat>
          <c:val>
            <c:numRef>
              <c:f>'Evolución ovinio'!$G$49:$Y$49</c:f>
              <c:numCache>
                <c:formatCode>General</c:formatCode>
                <c:ptCount val="19"/>
                <c:pt idx="0">
                  <c:v>85466</c:v>
                </c:pt>
                <c:pt idx="1">
                  <c:v>79890</c:v>
                </c:pt>
                <c:pt idx="2">
                  <c:v>78161</c:v>
                </c:pt>
                <c:pt idx="3">
                  <c:v>72520</c:v>
                </c:pt>
                <c:pt idx="4">
                  <c:v>71415</c:v>
                </c:pt>
                <c:pt idx="5">
                  <c:v>71720</c:v>
                </c:pt>
                <c:pt idx="6">
                  <c:v>66080</c:v>
                </c:pt>
                <c:pt idx="7">
                  <c:v>60753</c:v>
                </c:pt>
                <c:pt idx="8">
                  <c:v>58868.73</c:v>
                </c:pt>
                <c:pt idx="9">
                  <c:v>56810.08</c:v>
                </c:pt>
                <c:pt idx="10">
                  <c:v>53817</c:v>
                </c:pt>
                <c:pt idx="11">
                  <c:v>52253.83</c:v>
                </c:pt>
                <c:pt idx="12">
                  <c:v>50590.7</c:v>
                </c:pt>
                <c:pt idx="13">
                  <c:v>47998</c:v>
                </c:pt>
                <c:pt idx="14">
                  <c:v>48738.19</c:v>
                </c:pt>
                <c:pt idx="15">
                  <c:v>44748</c:v>
                </c:pt>
                <c:pt idx="16">
                  <c:v>43479</c:v>
                </c:pt>
                <c:pt idx="17">
                  <c:v>41134</c:v>
                </c:pt>
                <c:pt idx="18">
                  <c:v>41684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F5D-4686-81EB-577DB89694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marker val="1"/>
        <c:axId val="24539461"/>
        <c:axId val="15501211"/>
      </c:lineChart>
      <c:catAx>
        <c:axId val="24539461"/>
        <c:scaling>
          <c:orientation val="minMax"/>
        </c:scaling>
        <c:delete val="0"/>
        <c:axPos val="b"/>
        <c:majorGridlines>
          <c:spPr>
            <a:ln w="9525" cap="flat" cmpd="sng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vert="horz" rot="-60000000" spcFirstLastPara="1" vertOverflow="ellipsis" anchor="ctr" anchorCtr="1"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501211"/>
        <c:crosses val="autoZero"/>
        <c:auto val="1"/>
        <c:lblOffset val="100"/>
        <c:noMultiLvlLbl val="0"/>
      </c:catAx>
      <c:valAx>
        <c:axId val="15501211"/>
        <c:scaling>
          <c:orientation val="minMax"/>
          <c:max val="200000"/>
        </c:scaling>
        <c:delete val="0"/>
        <c:axPos val="l"/>
        <c:majorGridlines>
          <c:spPr>
            <a:ln w="9525" cap="flat" cmpd="sng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 w="12700">
            <a:noFill/>
          </a:ln>
          <a:effectLst/>
        </c:spPr>
        <c:txPr>
          <a:bodyPr vert="horz" rot="-60000000" spcFirstLastPara="1" vertOverflow="ellipsis" anchor="ctr" anchorCtr="1"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539461"/>
        <c:crosses val="autoZero"/>
        <c:crossBetween val="between"/>
        <c:majorUnit val="40000"/>
      </c:valAx>
      <c:spPr>
        <a:noFill/>
        <a:ln w="12700">
          <a:noFill/>
        </a:ln>
        <a:effectLst/>
      </c:spPr>
    </c:plotArea>
    <c:legend>
      <c:legendPos val="b"/>
      <c:layout/>
      <c:overlay val="0"/>
      <c:spPr>
        <a:noFill/>
        <a:ln w="12700">
          <a:noFill/>
        </a:ln>
        <a:effectLst/>
      </c:spPr>
      <c:txPr>
        <a:bodyPr vert="horz" rot="0" spcFirstLastPara="1" vertOverflow="ellipsis" anchor="ctr" anchorCtr="1" wrap="square"/>
        <a:lstStyle/>
        <a:p>
          <a:pPr>
            <a:defRPr lang="en-US" sz="900" b="0" i="0" u="none" baseline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>
      <a:solidFill>
        <a:schemeClr val="tx1">
          <a:lumMod val="15000"/>
          <a:lumOff val="85000"/>
        </a:schemeClr>
      </a:solidFill>
      <a:round/>
    </a:ln>
    <a:effectLst/>
  </c:sp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<Relationships xmlns="http://schemas.openxmlformats.org/package/2006/relationships"><Relationship Id="rId17" Type="http://schemas.openxmlformats.org/officeDocument/2006/relationships/chart" Target="../charts/chart17.xml" /><Relationship Id="rId16" Type="http://schemas.openxmlformats.org/officeDocument/2006/relationships/chart" Target="../charts/chart16.xml" /><Relationship Id="rId12" Type="http://schemas.openxmlformats.org/officeDocument/2006/relationships/chart" Target="../charts/chart12.xml" /><Relationship Id="rId13" Type="http://schemas.openxmlformats.org/officeDocument/2006/relationships/chart" Target="../charts/chart13.xml" /><Relationship Id="rId14" Type="http://schemas.openxmlformats.org/officeDocument/2006/relationships/chart" Target="../charts/chart14.xml" /><Relationship Id="rId15" Type="http://schemas.openxmlformats.org/officeDocument/2006/relationships/chart" Target="../charts/chart15.xml" /><Relationship Id="rId1" Type="http://schemas.openxmlformats.org/officeDocument/2006/relationships/chart" Target="../charts/chart1.xml" /><Relationship Id="rId11" Type="http://schemas.openxmlformats.org/officeDocument/2006/relationships/chart" Target="../charts/chart11.xml" /><Relationship Id="rId2" Type="http://schemas.openxmlformats.org/officeDocument/2006/relationships/chart" Target="../charts/chart2.xml" /><Relationship Id="rId9" Type="http://schemas.openxmlformats.org/officeDocument/2006/relationships/chart" Target="../charts/chart9.xml" /><Relationship Id="rId6" Type="http://schemas.openxmlformats.org/officeDocument/2006/relationships/chart" Target="../charts/chart6.xml" /><Relationship Id="rId3" Type="http://schemas.openxmlformats.org/officeDocument/2006/relationships/chart" Target="../charts/chart3.xml" /><Relationship Id="rId4" Type="http://schemas.openxmlformats.org/officeDocument/2006/relationships/chart" Target="../charts/chart4.xml" /><Relationship Id="rId5" Type="http://schemas.openxmlformats.org/officeDocument/2006/relationships/chart" Target="../charts/chart5.xml" /><Relationship Id="rId8" Type="http://schemas.openxmlformats.org/officeDocument/2006/relationships/chart" Target="../charts/chart8.xml" /><Relationship Id="rId10" Type="http://schemas.openxmlformats.org/officeDocument/2006/relationships/chart" Target="../charts/chart10.xml" /><Relationship Id="rId7" Type="http://schemas.openxmlformats.org/officeDocument/2006/relationships/chart" Target="../charts/chart7.xml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32</xdr:col>
      <xdr:colOff>312493</xdr:colOff>
      <xdr:row>53</xdr:row>
      <xdr:rowOff>115300</xdr:rowOff>
    </xdr:from>
    <xdr:to>
      <xdr:col>38</xdr:col>
      <xdr:colOff>276779</xdr:colOff>
      <xdr:row>68</xdr:row>
      <xdr:rowOff>93871</xdr:rowOff>
    </xdr:to>
    <xdr:graphicFrame>
      <xdr:nvGraphicFramePr>
        <xdr:cNvPr id="3" name="Gráfico 2">
          <a:extLst>
            <a:ext uri="{FF2B5EF4-FFF2-40B4-BE49-F238E27FC236}">
              <a16:creationId xmlns:a16="http://schemas.microsoft.com/office/drawing/2014/main" id="{73ba800c-05fc-4ed3-537e-6b4c93d1f727}"/>
            </a:ext>
          </a:extLst>
        </xdr:cNvPr>
        <xdr:cNvGraphicFramePr/>
      </xdr:nvGraphicFramePr>
      <xdr:xfrm>
        <a:off x="25755600" y="9705975"/>
        <a:ext cx="4305300" cy="269557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/>
  </xdr:twoCellAnchor>
  <xdr:twoCellAnchor>
    <xdr:from>
      <xdr:col>38</xdr:col>
      <xdr:colOff>496454</xdr:colOff>
      <xdr:row>53</xdr:row>
      <xdr:rowOff>94673</xdr:rowOff>
    </xdr:from>
    <xdr:to>
      <xdr:col>44</xdr:col>
      <xdr:colOff>496454</xdr:colOff>
      <xdr:row>68</xdr:row>
      <xdr:rowOff>66964</xdr:rowOff>
    </xdr:to>
    <xdr:graphicFrame>
      <xdr:nvGraphicFramePr>
        <xdr:cNvPr id="6" name="Gráfico 5">
          <a:extLst>
            <a:ext uri="{FF2B5EF4-FFF2-40B4-BE49-F238E27FC236}">
              <a16:creationId xmlns:a16="http://schemas.microsoft.com/office/drawing/2014/main" id="{ec802a5b-6a68-addd-4d9e-f10983da1304}"/>
            </a:ext>
          </a:extLst>
        </xdr:cNvPr>
        <xdr:cNvGraphicFramePr/>
      </xdr:nvGraphicFramePr>
      <xdr:xfrm>
        <a:off x="30279975" y="9686925"/>
        <a:ext cx="4343400" cy="2686050"/>
      </xdr:xfrm>
      <a:graphic>
        <a:graphicData uri="http://schemas.openxmlformats.org/drawingml/2006/chart">
          <c:chart xmlns:c="http://schemas.openxmlformats.org/drawingml/2006/chart" r:id="rId2"/>
        </a:graphicData>
      </a:graphic>
    </xdr:graphicFrame>
    <xdr:clientData/>
  </xdr:twoCellAnchor>
  <xdr:twoCellAnchor>
    <xdr:from>
      <xdr:col>44</xdr:col>
      <xdr:colOff>718747</xdr:colOff>
      <xdr:row>53</xdr:row>
      <xdr:rowOff>110067</xdr:rowOff>
    </xdr:from>
    <xdr:to>
      <xdr:col>50</xdr:col>
      <xdr:colOff>707703</xdr:colOff>
      <xdr:row>68</xdr:row>
      <xdr:rowOff>92398</xdr:rowOff>
    </xdr:to>
    <xdr:graphicFrame>
      <xdr:nvGraphicFramePr>
        <xdr:cNvPr id="7" name="Gráfico 6">
          <a:extLst>
            <a:ext uri="{FF2B5EF4-FFF2-40B4-BE49-F238E27FC236}">
              <a16:creationId xmlns:a16="http://schemas.microsoft.com/office/drawing/2014/main" id="{33acaff3-07de-c832-9e6a-d099484935d2}"/>
            </a:ext>
          </a:extLst>
        </xdr:cNvPr>
        <xdr:cNvGraphicFramePr/>
      </xdr:nvGraphicFramePr>
      <xdr:xfrm>
        <a:off x="34842450" y="9705975"/>
        <a:ext cx="4333875" cy="2695575"/>
      </xdr:xfrm>
      <a:graphic>
        <a:graphicData uri="http://schemas.openxmlformats.org/drawingml/2006/chart">
          <c:chart xmlns:c="http://schemas.openxmlformats.org/drawingml/2006/chart" r:id="rId3"/>
        </a:graphicData>
      </a:graphic>
    </xdr:graphicFrame>
    <xdr:clientData/>
  </xdr:twoCellAnchor>
  <xdr:twoCellAnchor>
    <xdr:from>
      <xdr:col>51</xdr:col>
      <xdr:colOff>365227</xdr:colOff>
      <xdr:row>53</xdr:row>
      <xdr:rowOff>132140</xdr:rowOff>
    </xdr:from>
    <xdr:to>
      <xdr:col>57</xdr:col>
      <xdr:colOff>293227</xdr:colOff>
      <xdr:row>68</xdr:row>
      <xdr:rowOff>79860</xdr:rowOff>
    </xdr:to>
    <xdr:graphicFrame>
      <xdr:nvGraphicFramePr>
        <xdr:cNvPr id="9" name="Gráfico 8">
          <a:extLst>
            <a:ext uri="{FF2B5EF4-FFF2-40B4-BE49-F238E27FC236}">
              <a16:creationId xmlns:a16="http://schemas.microsoft.com/office/drawing/2014/main" id="{f30e8cad-33ba-de61-67f3-726b37d47e70}"/>
            </a:ext>
          </a:extLst>
        </xdr:cNvPr>
        <xdr:cNvGraphicFramePr/>
      </xdr:nvGraphicFramePr>
      <xdr:xfrm>
        <a:off x="39557325" y="9725025"/>
        <a:ext cx="4267200" cy="2667000"/>
      </xdr:xfrm>
      <a:graphic>
        <a:graphicData uri="http://schemas.openxmlformats.org/drawingml/2006/chart">
          <c:chart xmlns:c="http://schemas.openxmlformats.org/drawingml/2006/chart" r:id="rId4"/>
        </a:graphicData>
      </a:graphic>
    </xdr:graphicFrame>
    <xdr:clientData/>
  </xdr:twoCellAnchor>
  <xdr:twoCellAnchor>
    <xdr:from>
      <xdr:col>58</xdr:col>
      <xdr:colOff>19326</xdr:colOff>
      <xdr:row>53</xdr:row>
      <xdr:rowOff>91660</xdr:rowOff>
    </xdr:from>
    <xdr:to>
      <xdr:col>64</xdr:col>
      <xdr:colOff>8282</xdr:colOff>
      <xdr:row>68</xdr:row>
      <xdr:rowOff>73991</xdr:rowOff>
    </xdr:to>
    <xdr:graphicFrame>
      <xdr:nvGraphicFramePr>
        <xdr:cNvPr id="10" name="Gráfico 9">
          <a:extLst>
            <a:ext uri="{FF2B5EF4-FFF2-40B4-BE49-F238E27FC236}">
              <a16:creationId xmlns:a16="http://schemas.microsoft.com/office/drawing/2014/main" id="{40397542-de12-a868-76fa-bb0769736ae7}"/>
            </a:ext>
          </a:extLst>
        </xdr:cNvPr>
        <xdr:cNvGraphicFramePr/>
      </xdr:nvGraphicFramePr>
      <xdr:xfrm>
        <a:off x="44281725" y="9686925"/>
        <a:ext cx="4333875" cy="2695575"/>
      </xdr:xfrm>
      <a:graphic>
        <a:graphicData uri="http://schemas.openxmlformats.org/drawingml/2006/chart">
          <c:chart xmlns:c="http://schemas.openxmlformats.org/drawingml/2006/chart" r:id="rId5"/>
        </a:graphicData>
      </a:graphic>
    </xdr:graphicFrame>
    <xdr:clientData/>
  </xdr:twoCellAnchor>
  <xdr:twoCellAnchor>
    <xdr:from>
      <xdr:col>64</xdr:col>
      <xdr:colOff>300997</xdr:colOff>
      <xdr:row>53</xdr:row>
      <xdr:rowOff>88358</xdr:rowOff>
    </xdr:from>
    <xdr:to>
      <xdr:col>70</xdr:col>
      <xdr:colOff>289954</xdr:colOff>
      <xdr:row>68</xdr:row>
      <xdr:rowOff>70689</xdr:rowOff>
    </xdr:to>
    <xdr:graphicFrame>
      <xdr:nvGraphicFramePr>
        <xdr:cNvPr id="11" name="Gráfico 10">
          <a:extLst>
            <a:ext uri="{FF2B5EF4-FFF2-40B4-BE49-F238E27FC236}">
              <a16:creationId xmlns:a16="http://schemas.microsoft.com/office/drawing/2014/main" id="{5cb761d4-0792-ac82-c7a5-89edd90948e2}"/>
            </a:ext>
          </a:extLst>
        </xdr:cNvPr>
        <xdr:cNvGraphicFramePr/>
      </xdr:nvGraphicFramePr>
      <xdr:xfrm>
        <a:off x="48910875" y="9677400"/>
        <a:ext cx="4333875" cy="2695575"/>
      </xdr:xfrm>
      <a:graphic>
        <a:graphicData uri="http://schemas.openxmlformats.org/drawingml/2006/chart">
          <c:chart xmlns:c="http://schemas.openxmlformats.org/drawingml/2006/chart" r:id="rId6"/>
        </a:graphicData>
      </a:graphic>
    </xdr:graphicFrame>
    <xdr:clientData/>
  </xdr:twoCellAnchor>
  <xdr:twoCellAnchor>
    <xdr:from>
      <xdr:col>32</xdr:col>
      <xdr:colOff>290434</xdr:colOff>
      <xdr:row>69</xdr:row>
      <xdr:rowOff>64957</xdr:rowOff>
    </xdr:from>
    <xdr:to>
      <xdr:col>38</xdr:col>
      <xdr:colOff>302926</xdr:colOff>
      <xdr:row>83</xdr:row>
      <xdr:rowOff>184878</xdr:rowOff>
    </xdr:to>
    <xdr:graphicFrame>
      <xdr:nvGraphicFramePr>
        <xdr:cNvPr id="12" name="Gráfico 11">
          <a:extLst>
            <a:ext uri="{FF2B5EF4-FFF2-40B4-BE49-F238E27FC236}">
              <a16:creationId xmlns:a16="http://schemas.microsoft.com/office/drawing/2014/main" id="{eb127fd6-4fec-81e2-5225-db109e5c1fd5}"/>
            </a:ext>
          </a:extLst>
        </xdr:cNvPr>
        <xdr:cNvGraphicFramePr/>
      </xdr:nvGraphicFramePr>
      <xdr:xfrm>
        <a:off x="25727025" y="12553950"/>
        <a:ext cx="4352925" cy="2647950"/>
      </xdr:xfrm>
      <a:graphic>
        <a:graphicData uri="http://schemas.openxmlformats.org/drawingml/2006/chart">
          <c:chart xmlns:c="http://schemas.openxmlformats.org/drawingml/2006/chart" r:id="rId7"/>
        </a:graphicData>
      </a:graphic>
    </xdr:graphicFrame>
    <xdr:clientData/>
  </xdr:twoCellAnchor>
  <xdr:twoCellAnchor>
    <xdr:from>
      <xdr:col>38</xdr:col>
      <xdr:colOff>502851</xdr:colOff>
      <xdr:row>69</xdr:row>
      <xdr:rowOff>44278</xdr:rowOff>
    </xdr:from>
    <xdr:to>
      <xdr:col>44</xdr:col>
      <xdr:colOff>544040</xdr:colOff>
      <xdr:row>83</xdr:row>
      <xdr:rowOff>144505</xdr:rowOff>
    </xdr:to>
    <xdr:graphicFrame>
      <xdr:nvGraphicFramePr>
        <xdr:cNvPr id="4" name="Gráfico 3">
          <a:extLst>
            <a:ext uri="{FF2B5EF4-FFF2-40B4-BE49-F238E27FC236}">
              <a16:creationId xmlns:a16="http://schemas.microsoft.com/office/drawing/2014/main" id="{69c1c473-d2b3-2b62-5453-4e522df58ffa}"/>
            </a:ext>
          </a:extLst>
        </xdr:cNvPr>
        <xdr:cNvGraphicFramePr/>
      </xdr:nvGraphicFramePr>
      <xdr:xfrm>
        <a:off x="30289500" y="12534900"/>
        <a:ext cx="4381500" cy="2638425"/>
      </xdr:xfrm>
      <a:graphic>
        <a:graphicData uri="http://schemas.openxmlformats.org/drawingml/2006/chart">
          <c:chart xmlns:c="http://schemas.openxmlformats.org/drawingml/2006/chart" r:id="rId8"/>
        </a:graphicData>
      </a:graphic>
    </xdr:graphicFrame>
    <xdr:clientData/>
  </xdr:twoCellAnchor>
  <xdr:twoCellAnchor>
    <xdr:from>
      <xdr:col>44</xdr:col>
      <xdr:colOff>741866</xdr:colOff>
      <xdr:row>69</xdr:row>
      <xdr:rowOff>53279</xdr:rowOff>
    </xdr:from>
    <xdr:to>
      <xdr:col>51</xdr:col>
      <xdr:colOff>1549</xdr:colOff>
      <xdr:row>84</xdr:row>
      <xdr:rowOff>8674</xdr:rowOff>
    </xdr:to>
    <xdr:graphicFrame>
      <xdr:nvGraphicFramePr>
        <xdr:cNvPr id="5" name="Gráfico 4">
          <a:extLst>
            <a:ext uri="{FF2B5EF4-FFF2-40B4-BE49-F238E27FC236}">
              <a16:creationId xmlns:a16="http://schemas.microsoft.com/office/drawing/2014/main" id="{98df7ff6-78d7-959f-7efe-17d8220cb9d4}"/>
            </a:ext>
          </a:extLst>
        </xdr:cNvPr>
        <xdr:cNvGraphicFramePr/>
      </xdr:nvGraphicFramePr>
      <xdr:xfrm>
        <a:off x="34851975" y="12544425"/>
        <a:ext cx="4343400" cy="2667000"/>
      </xdr:xfrm>
      <a:graphic>
        <a:graphicData uri="http://schemas.openxmlformats.org/drawingml/2006/chart">
          <c:chart xmlns:c="http://schemas.openxmlformats.org/drawingml/2006/chart" r:id="rId9"/>
        </a:graphicData>
      </a:graphic>
    </xdr:graphicFrame>
    <xdr:clientData/>
  </xdr:twoCellAnchor>
  <xdr:twoCellAnchor>
    <xdr:from>
      <xdr:col>51</xdr:col>
      <xdr:colOff>357372</xdr:colOff>
      <xdr:row>69</xdr:row>
      <xdr:rowOff>38690</xdr:rowOff>
    </xdr:from>
    <xdr:to>
      <xdr:col>57</xdr:col>
      <xdr:colOff>321930</xdr:colOff>
      <xdr:row>84</xdr:row>
      <xdr:rowOff>123750</xdr:rowOff>
    </xdr:to>
    <xdr:graphicFrame>
      <xdr:nvGraphicFramePr>
        <xdr:cNvPr id="8" name="Gráfico 7">
          <a:extLst>
            <a:ext uri="{FF2B5EF4-FFF2-40B4-BE49-F238E27FC236}">
              <a16:creationId xmlns:a16="http://schemas.microsoft.com/office/drawing/2014/main" id="{cf9444a4-7b86-348e-7038-ff0c39c11fda}"/>
            </a:ext>
          </a:extLst>
        </xdr:cNvPr>
        <xdr:cNvGraphicFramePr/>
      </xdr:nvGraphicFramePr>
      <xdr:xfrm>
        <a:off x="39557325" y="12525375"/>
        <a:ext cx="4305300" cy="2800350"/>
      </xdr:xfrm>
      <a:graphic>
        <a:graphicData uri="http://schemas.openxmlformats.org/drawingml/2006/chart">
          <c:chart xmlns:c="http://schemas.openxmlformats.org/drawingml/2006/chart" r:id="rId10"/>
        </a:graphicData>
      </a:graphic>
    </xdr:graphicFrame>
    <xdr:clientData/>
  </xdr:twoCellAnchor>
  <xdr:twoCellAnchor>
    <xdr:from>
      <xdr:col>58</xdr:col>
      <xdr:colOff>17721</xdr:colOff>
      <xdr:row>69</xdr:row>
      <xdr:rowOff>53458</xdr:rowOff>
    </xdr:from>
    <xdr:to>
      <xdr:col>63</xdr:col>
      <xdr:colOff>750186</xdr:colOff>
      <xdr:row>84</xdr:row>
      <xdr:rowOff>138518</xdr:rowOff>
    </xdr:to>
    <xdr:graphicFrame>
      <xdr:nvGraphicFramePr>
        <xdr:cNvPr id="13" name="Gráfico 12">
          <a:extLst>
            <a:ext uri="{FF2B5EF4-FFF2-40B4-BE49-F238E27FC236}">
              <a16:creationId xmlns:a16="http://schemas.microsoft.com/office/drawing/2014/main" id="{f2b1691e-3328-bce8-2907-fe79d461671a}"/>
            </a:ext>
          </a:extLst>
        </xdr:cNvPr>
        <xdr:cNvGraphicFramePr/>
      </xdr:nvGraphicFramePr>
      <xdr:xfrm>
        <a:off x="44281725" y="12544425"/>
        <a:ext cx="4324350" cy="2800350"/>
      </xdr:xfrm>
      <a:graphic>
        <a:graphicData uri="http://schemas.openxmlformats.org/drawingml/2006/chart">
          <c:chart xmlns:c="http://schemas.openxmlformats.org/drawingml/2006/chart" r:id="rId11"/>
        </a:graphicData>
      </a:graphic>
    </xdr:graphicFrame>
    <xdr:clientData/>
  </xdr:twoCellAnchor>
  <xdr:twoCellAnchor>
    <xdr:from>
      <xdr:col>64</xdr:col>
      <xdr:colOff>313070</xdr:colOff>
      <xdr:row>69</xdr:row>
      <xdr:rowOff>82993</xdr:rowOff>
    </xdr:from>
    <xdr:to>
      <xdr:col>70</xdr:col>
      <xdr:colOff>277628</xdr:colOff>
      <xdr:row>84</xdr:row>
      <xdr:rowOff>168053</xdr:rowOff>
    </xdr:to>
    <xdr:graphicFrame>
      <xdr:nvGraphicFramePr>
        <xdr:cNvPr id="15" name="Gráfico 14">
          <a:extLst>
            <a:ext uri="{FF2B5EF4-FFF2-40B4-BE49-F238E27FC236}">
              <a16:creationId xmlns:a16="http://schemas.microsoft.com/office/drawing/2014/main" id="{43efdaf9-ef0e-2ac8-159b-acca73d834fd}"/>
            </a:ext>
          </a:extLst>
        </xdr:cNvPr>
        <xdr:cNvGraphicFramePr/>
      </xdr:nvGraphicFramePr>
      <xdr:xfrm>
        <a:off x="48920400" y="12573000"/>
        <a:ext cx="4305300" cy="2800350"/>
      </xdr:xfrm>
      <a:graphic>
        <a:graphicData uri="http://schemas.openxmlformats.org/drawingml/2006/chart">
          <c:chart xmlns:c="http://schemas.openxmlformats.org/drawingml/2006/chart" r:id="rId12"/>
        </a:graphicData>
      </a:graphic>
    </xdr:graphicFrame>
    <xdr:clientData/>
  </xdr:twoCellAnchor>
  <xdr:twoCellAnchor>
    <xdr:from>
      <xdr:col>70</xdr:col>
      <xdr:colOff>475512</xdr:colOff>
      <xdr:row>69</xdr:row>
      <xdr:rowOff>38691</xdr:rowOff>
    </xdr:from>
    <xdr:to>
      <xdr:col>76</xdr:col>
      <xdr:colOff>440071</xdr:colOff>
      <xdr:row>84</xdr:row>
      <xdr:rowOff>123751</xdr:rowOff>
    </xdr:to>
    <xdr:graphicFrame>
      <xdr:nvGraphicFramePr>
        <xdr:cNvPr id="17" name="Gráfico 16">
          <a:extLst>
            <a:ext uri="{FF2B5EF4-FFF2-40B4-BE49-F238E27FC236}">
              <a16:creationId xmlns:a16="http://schemas.microsoft.com/office/drawing/2014/main" id="{7fca0834-a81a-4659-483b-c21414f2063c}"/>
            </a:ext>
          </a:extLst>
        </xdr:cNvPr>
        <xdr:cNvGraphicFramePr/>
      </xdr:nvGraphicFramePr>
      <xdr:xfrm>
        <a:off x="53425725" y="12525375"/>
        <a:ext cx="4305300" cy="2800350"/>
      </xdr:xfrm>
      <a:graphic>
        <a:graphicData uri="http://schemas.openxmlformats.org/drawingml/2006/chart">
          <c:chart xmlns:c="http://schemas.openxmlformats.org/drawingml/2006/chart" r:id="rId13"/>
        </a:graphicData>
      </a:graphic>
    </xdr:graphicFrame>
    <xdr:clientData/>
  </xdr:twoCellAnchor>
  <xdr:twoCellAnchor>
    <xdr:from>
      <xdr:col>77</xdr:col>
      <xdr:colOff>47256</xdr:colOff>
      <xdr:row>69</xdr:row>
      <xdr:rowOff>9156</xdr:rowOff>
    </xdr:from>
    <xdr:to>
      <xdr:col>83</xdr:col>
      <xdr:colOff>11814</xdr:colOff>
      <xdr:row>84</xdr:row>
      <xdr:rowOff>94216</xdr:rowOff>
    </xdr:to>
    <xdr:graphicFrame>
      <xdr:nvGraphicFramePr>
        <xdr:cNvPr id="18" name="Gráfico 17">
          <a:extLst>
            <a:ext uri="{FF2B5EF4-FFF2-40B4-BE49-F238E27FC236}">
              <a16:creationId xmlns:a16="http://schemas.microsoft.com/office/drawing/2014/main" id="{5145a334-6839-913c-df4c-8cc0459d87b9}"/>
            </a:ext>
          </a:extLst>
        </xdr:cNvPr>
        <xdr:cNvGraphicFramePr/>
      </xdr:nvGraphicFramePr>
      <xdr:xfrm>
        <a:off x="58064400" y="12496800"/>
        <a:ext cx="4305300" cy="2800350"/>
      </xdr:xfrm>
      <a:graphic>
        <a:graphicData uri="http://schemas.openxmlformats.org/drawingml/2006/chart">
          <c:chart xmlns:c="http://schemas.openxmlformats.org/drawingml/2006/chart" r:id="rId14"/>
        </a:graphicData>
      </a:graphic>
    </xdr:graphicFrame>
    <xdr:clientData/>
  </xdr:twoCellAnchor>
  <xdr:twoCellAnchor>
    <xdr:from>
      <xdr:col>83</xdr:col>
      <xdr:colOff>215122</xdr:colOff>
      <xdr:row>68</xdr:row>
      <xdr:rowOff>157583</xdr:rowOff>
    </xdr:from>
    <xdr:to>
      <xdr:col>89</xdr:col>
      <xdr:colOff>199571</xdr:colOff>
      <xdr:row>83</xdr:row>
      <xdr:rowOff>179355</xdr:rowOff>
    </xdr:to>
    <xdr:graphicFrame>
      <xdr:nvGraphicFramePr>
        <xdr:cNvPr id="19" name="Gráfico 18">
          <a:extLst>
            <a:ext uri="{FF2B5EF4-FFF2-40B4-BE49-F238E27FC236}">
              <a16:creationId xmlns:a16="http://schemas.microsoft.com/office/drawing/2014/main" id="{0c37bc12-7f86-ddb8-1b79-40f7ea81a606}"/>
            </a:ext>
          </a:extLst>
        </xdr:cNvPr>
        <xdr:cNvGraphicFramePr/>
      </xdr:nvGraphicFramePr>
      <xdr:xfrm>
        <a:off x="62579250" y="12468225"/>
        <a:ext cx="4324350" cy="2733675"/>
      </xdr:xfrm>
      <a:graphic>
        <a:graphicData uri="http://schemas.openxmlformats.org/drawingml/2006/chart">
          <c:chart xmlns:c="http://schemas.openxmlformats.org/drawingml/2006/chart" r:id="rId15"/>
        </a:graphicData>
      </a:graphic>
    </xdr:graphicFrame>
    <xdr:clientData/>
  </xdr:twoCellAnchor>
  <xdr:twoCellAnchor>
    <xdr:from>
      <xdr:col>89</xdr:col>
      <xdr:colOff>383592</xdr:colOff>
      <xdr:row>68</xdr:row>
      <xdr:rowOff>144624</xdr:rowOff>
    </xdr:from>
    <xdr:to>
      <xdr:col>95</xdr:col>
      <xdr:colOff>368041</xdr:colOff>
      <xdr:row>83</xdr:row>
      <xdr:rowOff>166396</xdr:rowOff>
    </xdr:to>
    <xdr:graphicFrame>
      <xdr:nvGraphicFramePr>
        <xdr:cNvPr id="20" name="Gráfico 19">
          <a:extLst>
            <a:ext uri="{FF2B5EF4-FFF2-40B4-BE49-F238E27FC236}">
              <a16:creationId xmlns:a16="http://schemas.microsoft.com/office/drawing/2014/main" id="{b651f212-7d82-c176-5f14-2087c9699e0b}"/>
            </a:ext>
          </a:extLst>
        </xdr:cNvPr>
        <xdr:cNvGraphicFramePr/>
      </xdr:nvGraphicFramePr>
      <xdr:xfrm>
        <a:off x="67084575" y="12449175"/>
        <a:ext cx="4324350" cy="2733675"/>
      </xdr:xfrm>
      <a:graphic>
        <a:graphicData uri="http://schemas.openxmlformats.org/drawingml/2006/chart">
          <c:chart xmlns:c="http://schemas.openxmlformats.org/drawingml/2006/chart" r:id="rId16"/>
        </a:graphicData>
      </a:graphic>
    </xdr:graphicFrame>
    <xdr:clientData/>
  </xdr:twoCellAnchor>
  <xdr:twoCellAnchor>
    <xdr:from>
      <xdr:col>95</xdr:col>
      <xdr:colOff>513183</xdr:colOff>
      <xdr:row>69</xdr:row>
      <xdr:rowOff>2074</xdr:rowOff>
    </xdr:from>
    <xdr:to>
      <xdr:col>101</xdr:col>
      <xdr:colOff>497632</xdr:colOff>
      <xdr:row>84</xdr:row>
      <xdr:rowOff>23845</xdr:rowOff>
    </xdr:to>
    <xdr:graphicFrame>
      <xdr:nvGraphicFramePr>
        <xdr:cNvPr id="22" name="Gráfico 21">
          <a:extLst>
            <a:ext uri="{FF2B5EF4-FFF2-40B4-BE49-F238E27FC236}">
              <a16:creationId xmlns:a16="http://schemas.microsoft.com/office/drawing/2014/main" id="{21d59712-6bdb-3baa-56c9-101b6e22b641}"/>
            </a:ext>
          </a:extLst>
        </xdr:cNvPr>
        <xdr:cNvGraphicFramePr/>
      </xdr:nvGraphicFramePr>
      <xdr:xfrm>
        <a:off x="71561325" y="12487275"/>
        <a:ext cx="4324350" cy="2733675"/>
      </xdr:xfrm>
      <a:graphic>
        <a:graphicData uri="http://schemas.openxmlformats.org/drawingml/2006/chart">
          <c:chart xmlns:c="http://schemas.openxmlformats.org/drawingml/2006/chart" r:id="rId1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156082"/>
    </a:accent1>
    <a:accent2>
      <a:srgbClr val="E97132"/>
    </a:accent2>
    <a:accent3>
      <a:srgbClr val="196B24"/>
    </a:accent3>
    <a:accent4>
      <a:srgbClr val="0F9ED5"/>
    </a:accent4>
    <a:accent5>
      <a:srgbClr val="A02B93"/>
    </a:accent5>
    <a:accent6>
      <a:srgbClr val="4EA72E"/>
    </a:accent6>
    <a:hlink>
      <a:srgbClr val="467886"/>
    </a:hlink>
    <a:folHlink>
      <a:srgbClr val="96607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156082"/>
    </a:accent1>
    <a:accent2>
      <a:srgbClr val="E97132"/>
    </a:accent2>
    <a:accent3>
      <a:srgbClr val="196B24"/>
    </a:accent3>
    <a:accent4>
      <a:srgbClr val="0F9ED5"/>
    </a:accent4>
    <a:accent5>
      <a:srgbClr val="A02B93"/>
    </a:accent5>
    <a:accent6>
      <a:srgbClr val="4EA72E"/>
    </a:accent6>
    <a:hlink>
      <a:srgbClr val="467886"/>
    </a:hlink>
    <a:folHlink>
      <a:srgbClr val="96607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156082"/>
    </a:accent1>
    <a:accent2>
      <a:srgbClr val="E97132"/>
    </a:accent2>
    <a:accent3>
      <a:srgbClr val="196B24"/>
    </a:accent3>
    <a:accent4>
      <a:srgbClr val="0F9ED5"/>
    </a:accent4>
    <a:accent5>
      <a:srgbClr val="A02B93"/>
    </a:accent5>
    <a:accent6>
      <a:srgbClr val="4EA72E"/>
    </a:accent6>
    <a:hlink>
      <a:srgbClr val="467886"/>
    </a:hlink>
    <a:folHlink>
      <a:srgbClr val="96607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156082"/>
    </a:accent1>
    <a:accent2>
      <a:srgbClr val="E97132"/>
    </a:accent2>
    <a:accent3>
      <a:srgbClr val="196B24"/>
    </a:accent3>
    <a:accent4>
      <a:srgbClr val="0F9ED5"/>
    </a:accent4>
    <a:accent5>
      <a:srgbClr val="A02B93"/>
    </a:accent5>
    <a:accent6>
      <a:srgbClr val="4EA72E"/>
    </a:accent6>
    <a:hlink>
      <a:srgbClr val="467886"/>
    </a:hlink>
    <a:folHlink>
      <a:srgbClr val="96607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156082"/>
    </a:accent1>
    <a:accent2>
      <a:srgbClr val="E97132"/>
    </a:accent2>
    <a:accent3>
      <a:srgbClr val="196B24"/>
    </a:accent3>
    <a:accent4>
      <a:srgbClr val="0F9ED5"/>
    </a:accent4>
    <a:accent5>
      <a:srgbClr val="A02B93"/>
    </a:accent5>
    <a:accent6>
      <a:srgbClr val="4EA72E"/>
    </a:accent6>
    <a:hlink>
      <a:srgbClr val="467886"/>
    </a:hlink>
    <a:folHlink>
      <a:srgbClr val="96607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156082"/>
    </a:accent1>
    <a:accent2>
      <a:srgbClr val="E97132"/>
    </a:accent2>
    <a:accent3>
      <a:srgbClr val="196B24"/>
    </a:accent3>
    <a:accent4>
      <a:srgbClr val="0F9ED5"/>
    </a:accent4>
    <a:accent5>
      <a:srgbClr val="A02B93"/>
    </a:accent5>
    <a:accent6>
      <a:srgbClr val="4EA72E"/>
    </a:accent6>
    <a:hlink>
      <a:srgbClr val="467886"/>
    </a:hlink>
    <a:folHlink>
      <a:srgbClr val="96607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156082"/>
    </a:accent1>
    <a:accent2>
      <a:srgbClr val="E97132"/>
    </a:accent2>
    <a:accent3>
      <a:srgbClr val="196B24"/>
    </a:accent3>
    <a:accent4>
      <a:srgbClr val="0F9ED5"/>
    </a:accent4>
    <a:accent5>
      <a:srgbClr val="A02B93"/>
    </a:accent5>
    <a:accent6>
      <a:srgbClr val="4EA72E"/>
    </a:accent6>
    <a:hlink>
      <a:srgbClr val="467886"/>
    </a:hlink>
    <a:folHlink>
      <a:srgbClr val="96607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156082"/>
    </a:accent1>
    <a:accent2>
      <a:srgbClr val="E97132"/>
    </a:accent2>
    <a:accent3>
      <a:srgbClr val="196B24"/>
    </a:accent3>
    <a:accent4>
      <a:srgbClr val="0F9ED5"/>
    </a:accent4>
    <a:accent5>
      <a:srgbClr val="A02B93"/>
    </a:accent5>
    <a:accent6>
      <a:srgbClr val="4EA72E"/>
    </a:accent6>
    <a:hlink>
      <a:srgbClr val="467886"/>
    </a:hlink>
    <a:folHlink>
      <a:srgbClr val="96607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156082"/>
    </a:accent1>
    <a:accent2>
      <a:srgbClr val="E97132"/>
    </a:accent2>
    <a:accent3>
      <a:srgbClr val="196B24"/>
    </a:accent3>
    <a:accent4>
      <a:srgbClr val="0F9ED5"/>
    </a:accent4>
    <a:accent5>
      <a:srgbClr val="A02B93"/>
    </a:accent5>
    <a:accent6>
      <a:srgbClr val="4EA72E"/>
    </a:accent6>
    <a:hlink>
      <a:srgbClr val="467886"/>
    </a:hlink>
    <a:folHlink>
      <a:srgbClr val="96607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156082"/>
    </a:accent1>
    <a:accent2>
      <a:srgbClr val="E97132"/>
    </a:accent2>
    <a:accent3>
      <a:srgbClr val="196B24"/>
    </a:accent3>
    <a:accent4>
      <a:srgbClr val="0F9ED5"/>
    </a:accent4>
    <a:accent5>
      <a:srgbClr val="A02B93"/>
    </a:accent5>
    <a:accent6>
      <a:srgbClr val="4EA72E"/>
    </a:accent6>
    <a:hlink>
      <a:srgbClr val="467886"/>
    </a:hlink>
    <a:folHlink>
      <a:srgbClr val="96607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156082"/>
    </a:accent1>
    <a:accent2>
      <a:srgbClr val="E97132"/>
    </a:accent2>
    <a:accent3>
      <a:srgbClr val="196B24"/>
    </a:accent3>
    <a:accent4>
      <a:srgbClr val="0F9ED5"/>
    </a:accent4>
    <a:accent5>
      <a:srgbClr val="A02B93"/>
    </a:accent5>
    <a:accent6>
      <a:srgbClr val="4EA72E"/>
    </a:accent6>
    <a:hlink>
      <a:srgbClr val="467886"/>
    </a:hlink>
    <a:folHlink>
      <a:srgbClr val="96607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156082"/>
    </a:accent1>
    <a:accent2>
      <a:srgbClr val="E97132"/>
    </a:accent2>
    <a:accent3>
      <a:srgbClr val="196B24"/>
    </a:accent3>
    <a:accent4>
      <a:srgbClr val="0F9ED5"/>
    </a:accent4>
    <a:accent5>
      <a:srgbClr val="A02B93"/>
    </a:accent5>
    <a:accent6>
      <a:srgbClr val="4EA72E"/>
    </a:accent6>
    <a:hlink>
      <a:srgbClr val="467886"/>
    </a:hlink>
    <a:folHlink>
      <a:srgbClr val="96607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156082"/>
    </a:accent1>
    <a:accent2>
      <a:srgbClr val="E97132"/>
    </a:accent2>
    <a:accent3>
      <a:srgbClr val="196B24"/>
    </a:accent3>
    <a:accent4>
      <a:srgbClr val="0F9ED5"/>
    </a:accent4>
    <a:accent5>
      <a:srgbClr val="A02B93"/>
    </a:accent5>
    <a:accent6>
      <a:srgbClr val="4EA72E"/>
    </a:accent6>
    <a:hlink>
      <a:srgbClr val="467886"/>
    </a:hlink>
    <a:folHlink>
      <a:srgbClr val="96607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156082"/>
    </a:accent1>
    <a:accent2>
      <a:srgbClr val="E97132"/>
    </a:accent2>
    <a:accent3>
      <a:srgbClr val="196B24"/>
    </a:accent3>
    <a:accent4>
      <a:srgbClr val="0F9ED5"/>
    </a:accent4>
    <a:accent5>
      <a:srgbClr val="A02B93"/>
    </a:accent5>
    <a:accent6>
      <a:srgbClr val="4EA72E"/>
    </a:accent6>
    <a:hlink>
      <a:srgbClr val="467886"/>
    </a:hlink>
    <a:folHlink>
      <a:srgbClr val="96607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156082"/>
    </a:accent1>
    <a:accent2>
      <a:srgbClr val="E97132"/>
    </a:accent2>
    <a:accent3>
      <a:srgbClr val="196B24"/>
    </a:accent3>
    <a:accent4>
      <a:srgbClr val="0F9ED5"/>
    </a:accent4>
    <a:accent5>
      <a:srgbClr val="A02B93"/>
    </a:accent5>
    <a:accent6>
      <a:srgbClr val="4EA72E"/>
    </a:accent6>
    <a:hlink>
      <a:srgbClr val="467886"/>
    </a:hlink>
    <a:folHlink>
      <a:srgbClr val="96607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156082"/>
    </a:accent1>
    <a:accent2>
      <a:srgbClr val="E97132"/>
    </a:accent2>
    <a:accent3>
      <a:srgbClr val="196B24"/>
    </a:accent3>
    <a:accent4>
      <a:srgbClr val="0F9ED5"/>
    </a:accent4>
    <a:accent5>
      <a:srgbClr val="A02B93"/>
    </a:accent5>
    <a:accent6>
      <a:srgbClr val="4EA72E"/>
    </a:accent6>
    <a:hlink>
      <a:srgbClr val="467886"/>
    </a:hlink>
    <a:folHlink>
      <a:srgbClr val="96607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156082"/>
    </a:accent1>
    <a:accent2>
      <a:srgbClr val="E97132"/>
    </a:accent2>
    <a:accent3>
      <a:srgbClr val="196B24"/>
    </a:accent3>
    <a:accent4>
      <a:srgbClr val="0F9ED5"/>
    </a:accent4>
    <a:accent5>
      <a:srgbClr val="A02B93"/>
    </a:accent5>
    <a:accent6>
      <a:srgbClr val="4EA72E"/>
    </a:accent6>
    <a:hlink>
      <a:srgbClr val="467886"/>
    </a:hlink>
    <a:folHlink>
      <a:srgbClr val="96607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58442C72-8B93-41E8-A8D4-1C82E4D464A1}">
  <sheetPr codeName=""/>
  <dimension ref="B2:C2"/>
  <sheetViews>
    <sheetView workbookViewId="0" topLeftCell="A1">
      <selection pane="topLeft" activeCell="B6" sqref="B6"/>
    </sheetView>
  </sheetViews>
  <sheetFormatPr defaultColWidth="9.14285714285714" defaultRowHeight="14.75"/>
  <cols>
    <col min="2" max="2" width="36.7142857142857" customWidth="1"/>
  </cols>
  <sheetData>
    <row r="2" spans="2:3" ht="14.75">
      <c r="B2" s="2" t="s">
        <v>127</v>
      </c>
      <c r="C2" t="s">
        <v>126</v>
      </c>
    </row>
  </sheetData>
  <sheetProtection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113B5D19-6FEF-4002-9790-BD1D8A2D44DE}">
  <sheetPr codeName=""/>
  <dimension ref="A1:AF203"/>
  <sheetViews>
    <sheetView zoomScale="56" zoomScaleNormal="56" workbookViewId="0" topLeftCell="A17">
      <selection pane="topLeft" activeCell="B2" sqref="B2:B51"/>
    </sheetView>
  </sheetViews>
  <sheetFormatPr defaultColWidth="10.9095982142857" defaultRowHeight="14.75"/>
  <cols>
    <col min="1" max="1" width="23.1428571428571" customWidth="1"/>
    <col min="2" max="8" width="12" customWidth="1"/>
    <col min="9" max="9" width="11" customWidth="1"/>
    <col min="10" max="11" width="12" customWidth="1"/>
    <col min="12" max="13" width="9" customWidth="1"/>
    <col min="14" max="19" width="12" customWidth="1"/>
    <col min="20" max="20" width="9" customWidth="1"/>
    <col min="21" max="21" width="12" customWidth="1"/>
    <col min="22" max="25" width="9" customWidth="1"/>
    <col min="26" max="26" width="12" customWidth="1"/>
    <col min="29" max="29" width="26.1428571428571" customWidth="1"/>
  </cols>
  <sheetData>
    <row r="1" spans="1:25" ht="14.75">
      <c r="A1" s="2" t="s">
        <v>86</v>
      </c>
      <c r="B1" s="2" t="s">
        <v>128</v>
      </c>
      <c r="C1" s="2">
        <v>2002</v>
      </c>
      <c r="D1" s="2">
        <v>2003</v>
      </c>
      <c r="E1" s="2">
        <v>2004</v>
      </c>
      <c r="F1" s="2">
        <v>2005</v>
      </c>
      <c r="G1" s="3">
        <f>F1+1</f>
        <v>2006</v>
      </c>
      <c r="H1" s="3">
        <f t="shared" si="0" ref="H1:Y1">G1+1</f>
        <v>2007</v>
      </c>
      <c r="I1" s="3">
        <f t="shared" si="0"/>
        <v>2008</v>
      </c>
      <c r="J1" s="3">
        <f t="shared" si="0"/>
        <v>2009</v>
      </c>
      <c r="K1" s="3">
        <f t="shared" si="0"/>
        <v>2010</v>
      </c>
      <c r="L1" s="3">
        <f t="shared" si="0"/>
        <v>2011</v>
      </c>
      <c r="M1" s="3">
        <f t="shared" si="0"/>
        <v>2012</v>
      </c>
      <c r="N1" s="3">
        <f t="shared" si="0"/>
        <v>2013</v>
      </c>
      <c r="O1" s="3">
        <f t="shared" si="0"/>
        <v>2014</v>
      </c>
      <c r="P1" s="3">
        <f t="shared" si="0"/>
        <v>2015</v>
      </c>
      <c r="Q1" s="3">
        <f t="shared" si="0"/>
        <v>2016</v>
      </c>
      <c r="R1" s="3">
        <f t="shared" si="0"/>
        <v>2017</v>
      </c>
      <c r="S1" s="3">
        <f t="shared" si="0"/>
        <v>2018</v>
      </c>
      <c r="T1" s="3">
        <f t="shared" si="0"/>
        <v>2019</v>
      </c>
      <c r="U1" s="3">
        <f t="shared" si="0"/>
        <v>2020</v>
      </c>
      <c r="V1" s="3">
        <f t="shared" si="0"/>
        <v>2021</v>
      </c>
      <c r="W1" s="3">
        <f t="shared" si="0"/>
        <v>2022</v>
      </c>
      <c r="X1" s="3">
        <f t="shared" si="0"/>
        <v>2023</v>
      </c>
      <c r="Y1" s="3">
        <f t="shared" si="0"/>
        <v>2024</v>
      </c>
    </row>
    <row r="2" spans="1:25" ht="14.75">
      <c r="A2" t="s">
        <v>71</v>
      </c>
      <c r="B2" t="s">
        <v>33</v>
      </c>
      <c r="G2">
        <v>283653</v>
      </c>
      <c r="H2">
        <v>313090.11335837824</v>
      </c>
      <c r="I2">
        <v>150835.5</v>
      </c>
      <c r="J2">
        <v>194171.80</v>
      </c>
      <c r="K2">
        <v>215343.81</v>
      </c>
      <c r="L2">
        <v>176647</v>
      </c>
      <c r="M2">
        <v>168831</v>
      </c>
      <c r="N2">
        <v>185008</v>
      </c>
      <c r="O2">
        <v>167801</v>
      </c>
      <c r="P2">
        <v>178495.00039062501</v>
      </c>
      <c r="Q2">
        <v>183057.73901367188</v>
      </c>
      <c r="R2">
        <v>169686.43984375001</v>
      </c>
      <c r="S2">
        <v>172586.240234375</v>
      </c>
      <c r="T2">
        <v>172958</v>
      </c>
      <c r="U2">
        <v>173780</v>
      </c>
      <c r="V2">
        <v>169463</v>
      </c>
      <c r="W2">
        <v>160488</v>
      </c>
      <c r="X2">
        <v>144242</v>
      </c>
      <c r="Y2">
        <v>128728</v>
      </c>
    </row>
    <row r="3" spans="1:25" ht="14.75">
      <c r="A3" t="s">
        <v>71</v>
      </c>
      <c r="B3" t="s">
        <v>34</v>
      </c>
      <c r="G3">
        <v>200637</v>
      </c>
      <c r="H3">
        <v>244276.77</v>
      </c>
      <c r="I3">
        <v>105371.97</v>
      </c>
      <c r="J3">
        <v>145785.29</v>
      </c>
      <c r="K3">
        <v>144727.01999999999</v>
      </c>
      <c r="L3">
        <v>97471</v>
      </c>
      <c r="M3">
        <v>96550</v>
      </c>
      <c r="N3">
        <v>99619</v>
      </c>
      <c r="O3">
        <v>96065</v>
      </c>
      <c r="P3">
        <v>101097.99990234376</v>
      </c>
      <c r="Q3">
        <v>110414.06860351562</v>
      </c>
      <c r="R3">
        <v>96010.700019531243</v>
      </c>
      <c r="S3">
        <v>100314.63037109375</v>
      </c>
      <c r="T3">
        <v>102416</v>
      </c>
      <c r="U3">
        <v>109345</v>
      </c>
      <c r="V3">
        <v>107670</v>
      </c>
      <c r="W3">
        <v>102206</v>
      </c>
      <c r="X3">
        <v>92861</v>
      </c>
      <c r="Y3">
        <v>108355</v>
      </c>
    </row>
    <row r="4" spans="1:25" ht="14.75">
      <c r="A4" t="s">
        <v>71</v>
      </c>
      <c r="B4" t="s">
        <v>35</v>
      </c>
      <c r="G4">
        <v>585731</v>
      </c>
      <c r="H4">
        <v>736696.77</v>
      </c>
      <c r="I4">
        <v>711527.88</v>
      </c>
      <c r="J4">
        <v>665397.09</v>
      </c>
      <c r="K4">
        <v>669097.93999999994</v>
      </c>
      <c r="L4">
        <v>656145</v>
      </c>
      <c r="M4">
        <v>629635</v>
      </c>
      <c r="N4">
        <v>655337</v>
      </c>
      <c r="O4">
        <v>645170</v>
      </c>
      <c r="P4">
        <v>674353</v>
      </c>
      <c r="Q4">
        <v>684708.828125</v>
      </c>
      <c r="R4">
        <v>647767.00156250002</v>
      </c>
      <c r="S4">
        <v>638134.6845703125</v>
      </c>
      <c r="T4">
        <v>631990</v>
      </c>
      <c r="U4">
        <v>629053</v>
      </c>
      <c r="V4">
        <v>609444</v>
      </c>
      <c r="W4">
        <v>574397</v>
      </c>
      <c r="X4">
        <v>505640</v>
      </c>
      <c r="Y4">
        <v>559931</v>
      </c>
    </row>
    <row r="5" spans="1:25" ht="14.75">
      <c r="A5" t="s">
        <v>71</v>
      </c>
      <c r="B5" t="s">
        <v>36</v>
      </c>
      <c r="G5">
        <v>644474</v>
      </c>
      <c r="H5">
        <v>560566.8280110315</v>
      </c>
      <c r="I5">
        <v>317965.61</v>
      </c>
      <c r="J5">
        <v>453060.36000000004</v>
      </c>
      <c r="K5">
        <v>432548.83</v>
      </c>
      <c r="L5">
        <v>388844</v>
      </c>
      <c r="M5">
        <v>381501</v>
      </c>
      <c r="N5">
        <v>396747</v>
      </c>
      <c r="O5">
        <v>384980</v>
      </c>
      <c r="P5">
        <v>394300.00039062498</v>
      </c>
      <c r="Q5">
        <v>406244.93676757812</v>
      </c>
      <c r="R5">
        <v>382033.66914062499</v>
      </c>
      <c r="S5">
        <v>382790.400390625</v>
      </c>
      <c r="T5">
        <v>367706</v>
      </c>
      <c r="U5">
        <v>406393</v>
      </c>
      <c r="V5">
        <v>354727</v>
      </c>
      <c r="W5">
        <v>333034</v>
      </c>
      <c r="X5">
        <v>241349</v>
      </c>
      <c r="Y5">
        <v>312473</v>
      </c>
    </row>
    <row r="6" spans="1:25" ht="14.75">
      <c r="A6" t="s">
        <v>71</v>
      </c>
      <c r="B6" t="s">
        <v>37</v>
      </c>
      <c r="G6">
        <v>451715</v>
      </c>
      <c r="H6">
        <v>400367.28</v>
      </c>
      <c r="I6">
        <v>153184.35999999999</v>
      </c>
      <c r="J6">
        <v>416667.95999999996</v>
      </c>
      <c r="K6">
        <v>397637.92000000004</v>
      </c>
      <c r="L6">
        <v>185805</v>
      </c>
      <c r="M6">
        <v>172936</v>
      </c>
      <c r="N6">
        <v>177383</v>
      </c>
      <c r="O6">
        <v>176429</v>
      </c>
      <c r="P6">
        <v>182507.00019531249</v>
      </c>
      <c r="Q6">
        <v>198245.75390625</v>
      </c>
      <c r="R6">
        <v>199466.669921875</v>
      </c>
      <c r="S6">
        <v>199758.6796875</v>
      </c>
      <c r="T6">
        <v>196529</v>
      </c>
      <c r="U6">
        <v>204667</v>
      </c>
      <c r="V6">
        <v>204470</v>
      </c>
      <c r="W6">
        <v>204330</v>
      </c>
      <c r="X6">
        <v>194550</v>
      </c>
      <c r="Y6">
        <v>193804</v>
      </c>
    </row>
    <row r="7" spans="1:25" ht="14.75">
      <c r="A7" t="s">
        <v>71</v>
      </c>
      <c r="B7" t="s">
        <v>38</v>
      </c>
      <c r="G7">
        <v>185457</v>
      </c>
      <c r="H7">
        <v>198074.82</v>
      </c>
      <c r="I7">
        <v>268804.42</v>
      </c>
      <c r="J7">
        <v>343410.17000000004</v>
      </c>
      <c r="K7">
        <v>248271</v>
      </c>
      <c r="L7">
        <v>224833</v>
      </c>
      <c r="M7">
        <v>215224</v>
      </c>
      <c r="N7">
        <v>221188</v>
      </c>
      <c r="O7">
        <v>209429</v>
      </c>
      <c r="P7">
        <v>222474.00078125001</v>
      </c>
      <c r="Q7">
        <v>218873.65295410156</v>
      </c>
      <c r="R7">
        <v>208830.99980468751</v>
      </c>
      <c r="S7">
        <v>210544.35827636719</v>
      </c>
      <c r="T7">
        <v>204566</v>
      </c>
      <c r="U7">
        <v>213918</v>
      </c>
      <c r="V7">
        <v>209939</v>
      </c>
      <c r="W7">
        <v>201410</v>
      </c>
      <c r="X7">
        <v>178562</v>
      </c>
      <c r="Y7">
        <v>195458</v>
      </c>
    </row>
    <row r="8" spans="1:25" ht="14.75">
      <c r="A8" t="s">
        <v>71</v>
      </c>
      <c r="B8" t="s">
        <v>39</v>
      </c>
      <c r="G8">
        <v>188232.75813073263</v>
      </c>
      <c r="H8">
        <v>177834.46</v>
      </c>
      <c r="I8">
        <v>215830.34</v>
      </c>
      <c r="J8">
        <v>171805.10</v>
      </c>
      <c r="K8">
        <v>181586.5</v>
      </c>
      <c r="L8">
        <v>164454</v>
      </c>
      <c r="M8">
        <v>158827</v>
      </c>
      <c r="N8">
        <v>166894</v>
      </c>
      <c r="O8">
        <v>159284</v>
      </c>
      <c r="P8">
        <v>168986</v>
      </c>
      <c r="Q8">
        <v>176972.83813476562</v>
      </c>
      <c r="R8">
        <v>168870.67031250001</v>
      </c>
      <c r="S8">
        <v>168794.66357421875</v>
      </c>
      <c r="T8">
        <v>171236</v>
      </c>
      <c r="U8">
        <v>185766</v>
      </c>
      <c r="V8">
        <v>184897</v>
      </c>
      <c r="W8">
        <v>156179</v>
      </c>
      <c r="X8">
        <v>138549</v>
      </c>
      <c r="Y8">
        <v>153422</v>
      </c>
    </row>
    <row r="9" spans="1:25" ht="14.75">
      <c r="A9" t="s">
        <v>71</v>
      </c>
      <c r="B9" t="s">
        <v>40</v>
      </c>
      <c r="G9">
        <v>562055</v>
      </c>
      <c r="H9">
        <v>644024.25</v>
      </c>
      <c r="I9">
        <v>489102.77</v>
      </c>
      <c r="J9">
        <v>432175.66</v>
      </c>
      <c r="K9">
        <v>381597.07</v>
      </c>
      <c r="L9">
        <v>318391</v>
      </c>
      <c r="M9">
        <v>307926</v>
      </c>
      <c r="N9">
        <v>321377</v>
      </c>
      <c r="O9">
        <v>318910</v>
      </c>
      <c r="P9">
        <v>332311.99921874999</v>
      </c>
      <c r="Q9">
        <v>343775.212890625</v>
      </c>
      <c r="R9">
        <v>342567.439453125</v>
      </c>
      <c r="S9">
        <v>336051.67138671875</v>
      </c>
      <c r="T9">
        <v>335444</v>
      </c>
      <c r="U9">
        <v>353514</v>
      </c>
      <c r="V9">
        <v>345750</v>
      </c>
      <c r="W9">
        <v>322821</v>
      </c>
      <c r="X9">
        <v>304054</v>
      </c>
      <c r="Y9">
        <v>310672</v>
      </c>
    </row>
    <row r="10" spans="1:25" ht="14.75">
      <c r="A10" t="s">
        <v>76</v>
      </c>
      <c r="B10" t="s">
        <v>7</v>
      </c>
      <c r="G10">
        <v>884143</v>
      </c>
      <c r="H10">
        <v>745171.98</v>
      </c>
      <c r="I10">
        <v>696356.73</v>
      </c>
      <c r="J10">
        <v>618130.23</v>
      </c>
      <c r="K10">
        <v>631875.49</v>
      </c>
      <c r="L10">
        <v>621178</v>
      </c>
      <c r="M10">
        <v>591332</v>
      </c>
      <c r="N10">
        <v>580425.16015625</v>
      </c>
      <c r="O10">
        <v>568954</v>
      </c>
      <c r="P10">
        <v>552187.54296875</v>
      </c>
      <c r="Q10">
        <v>553935.9140625</v>
      </c>
      <c r="R10">
        <v>544093.30000000005</v>
      </c>
      <c r="S10">
        <v>529561.30000000005</v>
      </c>
      <c r="T10">
        <v>521501</v>
      </c>
      <c r="U10">
        <v>506846</v>
      </c>
      <c r="V10">
        <v>474262</v>
      </c>
      <c r="W10">
        <v>445527</v>
      </c>
      <c r="X10">
        <v>429452</v>
      </c>
      <c r="Y10">
        <v>412388</v>
      </c>
    </row>
    <row r="11" spans="1:25" ht="14.75">
      <c r="A11" t="s">
        <v>76</v>
      </c>
      <c r="B11" t="s">
        <v>8</v>
      </c>
      <c r="G11">
        <v>967825</v>
      </c>
      <c r="H11">
        <v>922503.92</v>
      </c>
      <c r="I11">
        <v>758782.64</v>
      </c>
      <c r="J11">
        <v>735687.60000000009</v>
      </c>
      <c r="K11">
        <v>698238.04</v>
      </c>
      <c r="L11">
        <v>697446</v>
      </c>
      <c r="M11">
        <v>660052</v>
      </c>
      <c r="N11">
        <v>643460.95703125</v>
      </c>
      <c r="O11">
        <v>629137</v>
      </c>
      <c r="P11">
        <v>610284.84375</v>
      </c>
      <c r="Q11">
        <v>600945.4765625</v>
      </c>
      <c r="R11">
        <v>592889.38</v>
      </c>
      <c r="S11">
        <v>577814</v>
      </c>
      <c r="T11">
        <v>575554</v>
      </c>
      <c r="U11">
        <v>574176</v>
      </c>
      <c r="V11">
        <v>548360</v>
      </c>
      <c r="W11">
        <v>513212</v>
      </c>
      <c r="X11">
        <v>532387</v>
      </c>
      <c r="Y11">
        <v>501822</v>
      </c>
    </row>
    <row r="12" spans="1:25" ht="14.75">
      <c r="A12" t="s">
        <v>76</v>
      </c>
      <c r="B12" t="s">
        <v>9</v>
      </c>
      <c r="G12">
        <v>977032</v>
      </c>
      <c r="H12">
        <v>923821</v>
      </c>
      <c r="I12">
        <v>815577.02</v>
      </c>
      <c r="J12">
        <v>738994.41</v>
      </c>
      <c r="K12">
        <v>722324.64</v>
      </c>
      <c r="L12">
        <v>685937</v>
      </c>
      <c r="M12">
        <v>650789</v>
      </c>
      <c r="N12">
        <v>609345.7734375</v>
      </c>
      <c r="O12">
        <v>609195</v>
      </c>
      <c r="P12">
        <v>591220.578125</v>
      </c>
      <c r="Q12">
        <v>581513.625</v>
      </c>
      <c r="R12">
        <v>582936.34</v>
      </c>
      <c r="S12">
        <v>563413.19999999995</v>
      </c>
      <c r="T12">
        <v>556804</v>
      </c>
      <c r="U12">
        <v>548802</v>
      </c>
      <c r="V12">
        <v>523750</v>
      </c>
      <c r="W12">
        <v>502308</v>
      </c>
      <c r="X12">
        <v>472499</v>
      </c>
      <c r="Y12">
        <v>480091</v>
      </c>
    </row>
    <row r="13" spans="1:25" ht="14.75">
      <c r="A13" t="s">
        <v>82</v>
      </c>
      <c r="B13" t="s">
        <v>81</v>
      </c>
      <c r="C13">
        <v>82619</v>
      </c>
      <c r="D13">
        <v>87104</v>
      </c>
      <c r="E13">
        <v>73653</v>
      </c>
      <c r="F13">
        <v>63983</v>
      </c>
      <c r="G13">
        <v>58823</v>
      </c>
      <c r="H13">
        <v>56764</v>
      </c>
      <c r="I13">
        <v>58726</v>
      </c>
      <c r="J13">
        <v>55786</v>
      </c>
      <c r="K13">
        <v>56938</v>
      </c>
      <c r="L13">
        <v>61368</v>
      </c>
      <c r="M13">
        <v>59799</v>
      </c>
      <c r="N13">
        <v>56520</v>
      </c>
      <c r="O13">
        <v>50708</v>
      </c>
      <c r="P13">
        <v>48567</v>
      </c>
      <c r="Q13">
        <v>47204</v>
      </c>
      <c r="R13">
        <v>46004</v>
      </c>
      <c r="S13">
        <v>69125.30</v>
      </c>
      <c r="T13">
        <v>59071</v>
      </c>
      <c r="U13">
        <v>58620</v>
      </c>
      <c r="V13">
        <v>57486</v>
      </c>
      <c r="W13">
        <v>58057</v>
      </c>
      <c r="X13">
        <v>55802</v>
      </c>
      <c r="Y13">
        <v>53830</v>
      </c>
    </row>
    <row r="14" spans="1:25" ht="14.75">
      <c r="A14" t="s">
        <v>48</v>
      </c>
      <c r="B14" t="s">
        <v>74</v>
      </c>
      <c r="C14">
        <v>331344</v>
      </c>
      <c r="D14">
        <v>346817</v>
      </c>
      <c r="E14">
        <v>346817</v>
      </c>
      <c r="F14">
        <v>336413</v>
      </c>
      <c r="G14">
        <v>318796</v>
      </c>
      <c r="H14">
        <v>395964.41</v>
      </c>
      <c r="I14">
        <v>400138.81</v>
      </c>
      <c r="J14">
        <v>364191.57</v>
      </c>
      <c r="K14">
        <v>341463.11</v>
      </c>
      <c r="L14">
        <v>328965</v>
      </c>
      <c r="M14">
        <v>327958</v>
      </c>
      <c r="N14">
        <v>322931.19999999995</v>
      </c>
      <c r="O14">
        <v>307511.34619140625</v>
      </c>
      <c r="P14">
        <v>303781.25</v>
      </c>
      <c r="Q14">
        <v>298604</v>
      </c>
      <c r="R14">
        <v>289966</v>
      </c>
      <c r="S14">
        <v>285659</v>
      </c>
      <c r="T14">
        <v>284835</v>
      </c>
      <c r="U14">
        <v>280564</v>
      </c>
      <c r="V14">
        <v>272967</v>
      </c>
      <c r="W14">
        <v>256263</v>
      </c>
      <c r="X14">
        <v>246192</v>
      </c>
      <c r="Y14">
        <v>245921</v>
      </c>
    </row>
    <row r="15" spans="1:32" ht="14.75">
      <c r="A15" t="s">
        <v>52</v>
      </c>
      <c r="B15" t="s">
        <v>41</v>
      </c>
      <c r="G15">
        <v>84254</v>
      </c>
      <c r="H15">
        <v>91152.078531256702</v>
      </c>
      <c r="I15">
        <v>63084.958245482012</v>
      </c>
      <c r="J15">
        <v>55552.350000000006</v>
      </c>
      <c r="K15">
        <v>61962.47</v>
      </c>
      <c r="L15">
        <v>70720</v>
      </c>
      <c r="M15">
        <v>82192</v>
      </c>
      <c r="N15">
        <v>39856</v>
      </c>
      <c r="O15">
        <v>63682.6175</v>
      </c>
      <c r="P15">
        <v>42729.721172252583</v>
      </c>
      <c r="Q15">
        <v>45014.013243916808</v>
      </c>
      <c r="R15">
        <v>42578</v>
      </c>
      <c r="S15">
        <v>35655.0009765625</v>
      </c>
      <c r="T15">
        <v>31705</v>
      </c>
      <c r="U15">
        <v>29066</v>
      </c>
      <c r="V15">
        <v>27771</v>
      </c>
      <c r="W15">
        <v>29554</v>
      </c>
      <c r="X15">
        <v>28449</v>
      </c>
      <c r="Y15">
        <v>27393</v>
      </c>
      <c r="AD15" s="7"/>
      <c r="AE15" s="7"/>
      <c r="AF15" s="7"/>
    </row>
    <row r="16" spans="1:29" ht="14.75">
      <c r="A16" t="s">
        <v>52</v>
      </c>
      <c r="B16" t="s">
        <v>85</v>
      </c>
      <c r="G16">
        <v>26690</v>
      </c>
      <c r="H16">
        <v>33753.83</v>
      </c>
      <c r="I16">
        <v>30270.15</v>
      </c>
      <c r="J16">
        <v>20908.02</v>
      </c>
      <c r="K16">
        <v>18341.46</v>
      </c>
      <c r="L16">
        <v>20601</v>
      </c>
      <c r="M16">
        <v>18716</v>
      </c>
      <c r="N16">
        <v>18595</v>
      </c>
      <c r="O16">
        <v>19063.364999999998</v>
      </c>
      <c r="P16">
        <v>13301.278827747419</v>
      </c>
      <c r="Q16">
        <v>14037.986756083181</v>
      </c>
      <c r="R16">
        <v>16140</v>
      </c>
      <c r="S16">
        <v>12714.539855957031</v>
      </c>
      <c r="T16">
        <v>11391</v>
      </c>
      <c r="U16">
        <v>10932</v>
      </c>
      <c r="V16">
        <v>10843</v>
      </c>
      <c r="W16">
        <v>10902</v>
      </c>
      <c r="X16">
        <v>10876</v>
      </c>
      <c r="Y16">
        <v>10644</v>
      </c>
      <c r="AC16" s="2"/>
    </row>
    <row r="17" spans="1:25" ht="14.75">
      <c r="A17" t="s">
        <v>43</v>
      </c>
      <c r="B17" t="s">
        <v>75</v>
      </c>
      <c r="C17">
        <v>67231</v>
      </c>
      <c r="D17">
        <v>68167</v>
      </c>
      <c r="E17">
        <v>74063</v>
      </c>
      <c r="F17">
        <v>74063</v>
      </c>
      <c r="G17">
        <v>69506.899600968769</v>
      </c>
      <c r="H17">
        <v>100605.34</v>
      </c>
      <c r="I17">
        <v>115449.77</v>
      </c>
      <c r="J17">
        <v>83230</v>
      </c>
      <c r="K17">
        <v>74416</v>
      </c>
      <c r="L17">
        <v>61422</v>
      </c>
      <c r="M17">
        <v>61395</v>
      </c>
      <c r="N17">
        <v>52518.25</v>
      </c>
      <c r="O17">
        <v>45370</v>
      </c>
      <c r="P17">
        <v>64969</v>
      </c>
      <c r="Q17">
        <v>58052</v>
      </c>
      <c r="R17">
        <v>63910</v>
      </c>
      <c r="S17">
        <v>46420</v>
      </c>
      <c r="T17">
        <v>41248</v>
      </c>
      <c r="U17">
        <v>39690</v>
      </c>
      <c r="V17">
        <v>40196</v>
      </c>
      <c r="W17">
        <v>38569</v>
      </c>
      <c r="X17">
        <v>38079</v>
      </c>
      <c r="Y17">
        <v>37068</v>
      </c>
    </row>
    <row r="18" spans="1:25" ht="14.75">
      <c r="A18" t="s">
        <v>69</v>
      </c>
      <c r="B18" t="s">
        <v>23</v>
      </c>
      <c r="G18">
        <v>669079</v>
      </c>
      <c r="H18">
        <v>730835.11</v>
      </c>
      <c r="I18">
        <v>684747.15</v>
      </c>
      <c r="J18">
        <v>694638.73</v>
      </c>
      <c r="K18">
        <v>567970.36</v>
      </c>
      <c r="L18">
        <v>562801</v>
      </c>
      <c r="M18">
        <v>587398</v>
      </c>
      <c r="N18">
        <v>588663</v>
      </c>
      <c r="O18">
        <v>493648.03515625</v>
      </c>
      <c r="P18">
        <v>522946.10498986224</v>
      </c>
      <c r="Q18">
        <v>474974.99999999994</v>
      </c>
      <c r="R18">
        <v>477480.474609375</v>
      </c>
      <c r="S18">
        <v>478103.537109375</v>
      </c>
      <c r="T18">
        <v>446084</v>
      </c>
      <c r="U18">
        <v>474585</v>
      </c>
      <c r="V18">
        <v>450003</v>
      </c>
      <c r="W18">
        <v>445028</v>
      </c>
      <c r="X18">
        <v>435850</v>
      </c>
      <c r="Y18">
        <v>398812</v>
      </c>
    </row>
    <row r="19" spans="1:25" ht="14.75">
      <c r="A19" t="s">
        <v>69</v>
      </c>
      <c r="B19" t="s">
        <v>24</v>
      </c>
      <c r="G19">
        <v>1433867</v>
      </c>
      <c r="H19">
        <v>1401927.11</v>
      </c>
      <c r="I19">
        <v>1132352.2583688446</v>
      </c>
      <c r="J19">
        <v>1182792.79</v>
      </c>
      <c r="K19">
        <v>1155060.6499999999</v>
      </c>
      <c r="L19">
        <v>1019002</v>
      </c>
      <c r="M19">
        <v>948937</v>
      </c>
      <c r="N19">
        <v>942551</v>
      </c>
      <c r="O19">
        <v>881745.3984375</v>
      </c>
      <c r="P19">
        <v>955618.29157842218</v>
      </c>
      <c r="Q19">
        <v>861389.99999999988</v>
      </c>
      <c r="R19">
        <v>859676.1875</v>
      </c>
      <c r="S19">
        <v>875516.20703125</v>
      </c>
      <c r="T19">
        <v>859838</v>
      </c>
      <c r="U19">
        <v>955494</v>
      </c>
      <c r="V19">
        <v>931026</v>
      </c>
      <c r="W19">
        <v>928301</v>
      </c>
      <c r="X19">
        <v>886737</v>
      </c>
      <c r="Y19">
        <v>836007</v>
      </c>
    </row>
    <row r="20" spans="1:25" ht="14.75">
      <c r="A20" t="s">
        <v>69</v>
      </c>
      <c r="B20" t="s">
        <v>25</v>
      </c>
      <c r="G20">
        <v>533481</v>
      </c>
      <c r="H20">
        <v>544980.62</v>
      </c>
      <c r="I20">
        <v>480600</v>
      </c>
      <c r="J20">
        <v>480378</v>
      </c>
      <c r="K20">
        <v>442997.83999999997</v>
      </c>
      <c r="L20">
        <v>450178</v>
      </c>
      <c r="M20">
        <v>414362</v>
      </c>
      <c r="N20">
        <v>423061</v>
      </c>
      <c r="O20">
        <v>355314.16015625</v>
      </c>
      <c r="P20">
        <v>378196.80436625576</v>
      </c>
      <c r="Q20">
        <v>370471</v>
      </c>
      <c r="R20">
        <v>377575.033203125</v>
      </c>
      <c r="S20">
        <v>369197.109375</v>
      </c>
      <c r="T20">
        <v>393490</v>
      </c>
      <c r="U20">
        <v>376871</v>
      </c>
      <c r="V20">
        <v>366057</v>
      </c>
      <c r="W20">
        <v>361236</v>
      </c>
      <c r="X20">
        <v>325517</v>
      </c>
      <c r="Y20">
        <v>355116</v>
      </c>
    </row>
    <row r="21" spans="1:25" ht="14.75">
      <c r="A21" t="s">
        <v>69</v>
      </c>
      <c r="B21" t="s">
        <v>26</v>
      </c>
      <c r="G21">
        <v>361740</v>
      </c>
      <c r="H21">
        <v>326141.63</v>
      </c>
      <c r="I21">
        <v>305441.59000000003</v>
      </c>
      <c r="J21">
        <v>276917.09999999998</v>
      </c>
      <c r="K21">
        <v>201418.28999999998</v>
      </c>
      <c r="L21">
        <v>167689</v>
      </c>
      <c r="M21">
        <v>171390</v>
      </c>
      <c r="N21">
        <v>166156</v>
      </c>
      <c r="O21">
        <v>186862.80078125</v>
      </c>
      <c r="P21">
        <v>202554.77824745825</v>
      </c>
      <c r="Q21">
        <v>189304.00000000003</v>
      </c>
      <c r="R21">
        <v>181185.7578125</v>
      </c>
      <c r="S21">
        <v>193449.060546875</v>
      </c>
      <c r="T21">
        <v>188909</v>
      </c>
      <c r="U21">
        <v>179557</v>
      </c>
      <c r="V21">
        <v>174045</v>
      </c>
      <c r="W21">
        <v>169553</v>
      </c>
      <c r="X21">
        <v>163031</v>
      </c>
      <c r="Y21">
        <v>163696</v>
      </c>
    </row>
    <row r="22" spans="1:25" ht="14.75">
      <c r="A22" t="s">
        <v>69</v>
      </c>
      <c r="B22" t="s">
        <v>27</v>
      </c>
      <c r="G22">
        <v>428451</v>
      </c>
      <c r="H22">
        <v>543054.15</v>
      </c>
      <c r="I22">
        <v>512442</v>
      </c>
      <c r="J22">
        <v>647878.05000000005</v>
      </c>
      <c r="K22">
        <v>568816.07000000007</v>
      </c>
      <c r="L22">
        <v>459507</v>
      </c>
      <c r="M22">
        <v>454866</v>
      </c>
      <c r="N22">
        <v>435314</v>
      </c>
      <c r="O22">
        <v>381241.1171875</v>
      </c>
      <c r="P22">
        <v>407668.02081800171</v>
      </c>
      <c r="Q22">
        <v>400336</v>
      </c>
      <c r="R22">
        <v>404882.44140625</v>
      </c>
      <c r="S22">
        <v>466146</v>
      </c>
      <c r="T22">
        <v>452026</v>
      </c>
      <c r="U22">
        <v>423830</v>
      </c>
      <c r="V22">
        <v>394533</v>
      </c>
      <c r="W22">
        <v>421929</v>
      </c>
      <c r="X22">
        <v>400080</v>
      </c>
      <c r="Y22">
        <v>400820</v>
      </c>
    </row>
    <row r="23" spans="1:25" ht="14.75">
      <c r="A23" t="s">
        <v>72</v>
      </c>
      <c r="B23" t="s">
        <v>73</v>
      </c>
      <c r="G23">
        <v>254616</v>
      </c>
      <c r="H23">
        <v>269628.59999999998</v>
      </c>
      <c r="I23">
        <v>283440.20</v>
      </c>
      <c r="J23">
        <v>254924.12</v>
      </c>
      <c r="K23">
        <v>185462.10</v>
      </c>
      <c r="L23">
        <v>188794</v>
      </c>
      <c r="M23">
        <v>186674</v>
      </c>
      <c r="N23">
        <v>178257</v>
      </c>
      <c r="O23">
        <v>179806.796875</v>
      </c>
      <c r="P23">
        <v>182451</v>
      </c>
      <c r="Q23">
        <v>181226</v>
      </c>
      <c r="R23">
        <v>180776</v>
      </c>
      <c r="S23">
        <v>169301</v>
      </c>
      <c r="T23">
        <v>160248</v>
      </c>
      <c r="U23">
        <v>155981</v>
      </c>
      <c r="V23">
        <v>153050</v>
      </c>
      <c r="W23">
        <v>142910</v>
      </c>
      <c r="X23">
        <v>141473</v>
      </c>
      <c r="Y23">
        <v>134784</v>
      </c>
    </row>
    <row r="24" spans="1:25" ht="14.75">
      <c r="A24" t="s">
        <v>72</v>
      </c>
      <c r="B24" t="s">
        <v>15</v>
      </c>
      <c r="G24">
        <v>344337</v>
      </c>
      <c r="H24">
        <v>321728.20</v>
      </c>
      <c r="I24">
        <v>282060.80</v>
      </c>
      <c r="J24">
        <v>286057.96000000002</v>
      </c>
      <c r="K24">
        <v>269329.47000000003</v>
      </c>
      <c r="L24">
        <v>239553</v>
      </c>
      <c r="M24">
        <v>237732</v>
      </c>
      <c r="N24">
        <v>228187</v>
      </c>
      <c r="O24">
        <v>232098.00390625</v>
      </c>
      <c r="P24">
        <v>220476</v>
      </c>
      <c r="Q24">
        <v>221112</v>
      </c>
      <c r="R24">
        <v>213636</v>
      </c>
      <c r="S24">
        <v>201578</v>
      </c>
      <c r="T24">
        <v>183378</v>
      </c>
      <c r="U24">
        <v>163924</v>
      </c>
      <c r="V24">
        <v>159548</v>
      </c>
      <c r="W24">
        <v>147832</v>
      </c>
      <c r="X24">
        <v>130651</v>
      </c>
      <c r="Y24">
        <v>130082</v>
      </c>
    </row>
    <row r="25" spans="1:29" ht="14.75">
      <c r="A25" t="s">
        <v>72</v>
      </c>
      <c r="B25" t="s">
        <v>16</v>
      </c>
      <c r="G25">
        <v>506841</v>
      </c>
      <c r="H25">
        <v>621029.64</v>
      </c>
      <c r="I25">
        <v>616829.93999999994</v>
      </c>
      <c r="J25">
        <v>550218.57000000007</v>
      </c>
      <c r="K25">
        <v>500887.31</v>
      </c>
      <c r="L25">
        <v>496038</v>
      </c>
      <c r="M25">
        <v>496259</v>
      </c>
      <c r="N25">
        <v>481398</v>
      </c>
      <c r="O25">
        <v>461938.69921875</v>
      </c>
      <c r="P25">
        <v>450494</v>
      </c>
      <c r="Q25">
        <v>453066</v>
      </c>
      <c r="R25">
        <v>465149</v>
      </c>
      <c r="S25">
        <v>434985</v>
      </c>
      <c r="T25">
        <v>404778</v>
      </c>
      <c r="U25">
        <v>403821</v>
      </c>
      <c r="V25">
        <v>395324</v>
      </c>
      <c r="W25">
        <v>381086</v>
      </c>
      <c r="X25">
        <v>369185</v>
      </c>
      <c r="Y25">
        <v>356233</v>
      </c>
      <c r="AC25" s="2"/>
    </row>
    <row r="26" spans="1:25" ht="14.75">
      <c r="A26" t="s">
        <v>72</v>
      </c>
      <c r="B26" t="s">
        <v>17</v>
      </c>
      <c r="G26">
        <v>360826</v>
      </c>
      <c r="H26">
        <v>324840.07</v>
      </c>
      <c r="I26">
        <v>329300.71000000002</v>
      </c>
      <c r="J26">
        <v>294526.42000000004</v>
      </c>
      <c r="K26">
        <v>291523.06000000006</v>
      </c>
      <c r="L26">
        <v>266142</v>
      </c>
      <c r="M26">
        <v>256593</v>
      </c>
      <c r="N26">
        <v>242941</v>
      </c>
      <c r="O26">
        <v>240495.80078125</v>
      </c>
      <c r="P26">
        <v>241509.00000000003</v>
      </c>
      <c r="Q26">
        <v>238820</v>
      </c>
      <c r="R26">
        <v>236159</v>
      </c>
      <c r="S26">
        <v>226833</v>
      </c>
      <c r="T26">
        <v>211868</v>
      </c>
      <c r="U26">
        <v>197763</v>
      </c>
      <c r="V26">
        <v>192304</v>
      </c>
      <c r="W26">
        <v>178432</v>
      </c>
      <c r="X26">
        <v>163077</v>
      </c>
      <c r="Y26">
        <v>165109</v>
      </c>
    </row>
    <row r="27" spans="1:25" ht="14.75">
      <c r="A27" t="s">
        <v>72</v>
      </c>
      <c r="B27" t="s">
        <v>18</v>
      </c>
      <c r="G27">
        <v>634505</v>
      </c>
      <c r="H27">
        <v>675113.08</v>
      </c>
      <c r="I27">
        <v>631481.75</v>
      </c>
      <c r="J27">
        <v>535219.61</v>
      </c>
      <c r="K27">
        <v>533639.62</v>
      </c>
      <c r="L27">
        <v>464339</v>
      </c>
      <c r="M27">
        <v>454690</v>
      </c>
      <c r="N27">
        <v>429055</v>
      </c>
      <c r="O27">
        <v>416773.6015625</v>
      </c>
      <c r="P27">
        <v>413782</v>
      </c>
      <c r="Q27">
        <v>412405</v>
      </c>
      <c r="R27">
        <v>406403</v>
      </c>
      <c r="S27">
        <v>390319</v>
      </c>
      <c r="T27">
        <v>362524</v>
      </c>
      <c r="U27">
        <v>340731</v>
      </c>
      <c r="V27">
        <v>326690</v>
      </c>
      <c r="W27">
        <v>311470</v>
      </c>
      <c r="X27">
        <v>291498</v>
      </c>
      <c r="Y27">
        <v>288386</v>
      </c>
    </row>
    <row r="28" spans="1:25" ht="14.75">
      <c r="A28" t="s">
        <v>72</v>
      </c>
      <c r="B28" t="s">
        <v>19</v>
      </c>
      <c r="G28">
        <v>440487</v>
      </c>
      <c r="H28">
        <v>436329.53</v>
      </c>
      <c r="I28">
        <v>353985.67</v>
      </c>
      <c r="J28">
        <v>350649.56</v>
      </c>
      <c r="K28">
        <v>340352.69999999995</v>
      </c>
      <c r="L28">
        <v>285718</v>
      </c>
      <c r="M28">
        <v>287005</v>
      </c>
      <c r="N28">
        <v>272513</v>
      </c>
      <c r="O28">
        <v>268344.099609375</v>
      </c>
      <c r="P28">
        <v>254352</v>
      </c>
      <c r="Q28">
        <v>247487</v>
      </c>
      <c r="R28">
        <v>242152</v>
      </c>
      <c r="S28">
        <v>234063</v>
      </c>
      <c r="T28">
        <v>222823</v>
      </c>
      <c r="U28">
        <v>193797</v>
      </c>
      <c r="V28">
        <v>190533</v>
      </c>
      <c r="W28">
        <v>179425</v>
      </c>
      <c r="X28">
        <v>165582</v>
      </c>
      <c r="Y28">
        <v>162807</v>
      </c>
    </row>
    <row r="29" spans="1:29" ht="14.75">
      <c r="A29" t="s">
        <v>72</v>
      </c>
      <c r="B29" t="s">
        <v>20</v>
      </c>
      <c r="G29">
        <v>398139</v>
      </c>
      <c r="H29">
        <v>365118.07</v>
      </c>
      <c r="I29">
        <v>323753.86</v>
      </c>
      <c r="J29">
        <v>292466.82999999996</v>
      </c>
      <c r="K29">
        <v>267436.84999999998</v>
      </c>
      <c r="L29">
        <v>242473</v>
      </c>
      <c r="M29">
        <v>263610</v>
      </c>
      <c r="N29">
        <v>249286</v>
      </c>
      <c r="O29">
        <v>237129.994140625</v>
      </c>
      <c r="P29">
        <v>229763</v>
      </c>
      <c r="Q29">
        <v>228244.00000000003</v>
      </c>
      <c r="R29">
        <v>226551</v>
      </c>
      <c r="S29">
        <v>218481</v>
      </c>
      <c r="T29">
        <v>201902</v>
      </c>
      <c r="U29">
        <v>179433</v>
      </c>
      <c r="V29">
        <v>177091</v>
      </c>
      <c r="W29">
        <v>165297</v>
      </c>
      <c r="X29">
        <v>151564</v>
      </c>
      <c r="Y29">
        <v>150753</v>
      </c>
      <c r="AC29" s="2"/>
    </row>
    <row r="30" spans="1:25" ht="14.75">
      <c r="A30" t="s">
        <v>72</v>
      </c>
      <c r="B30" t="s">
        <v>21</v>
      </c>
      <c r="G30">
        <v>422941</v>
      </c>
      <c r="H30">
        <v>466805.37</v>
      </c>
      <c r="I30">
        <v>428622.91</v>
      </c>
      <c r="J30">
        <v>436400.03</v>
      </c>
      <c r="K30">
        <v>397193.05000000005</v>
      </c>
      <c r="L30">
        <v>366281</v>
      </c>
      <c r="M30">
        <v>369557</v>
      </c>
      <c r="N30">
        <v>354223</v>
      </c>
      <c r="O30">
        <v>352893.80078125</v>
      </c>
      <c r="P30">
        <v>364895.99999999994</v>
      </c>
      <c r="Q30">
        <v>365239</v>
      </c>
      <c r="R30">
        <v>362231</v>
      </c>
      <c r="S30">
        <v>349899</v>
      </c>
      <c r="T30">
        <v>308845</v>
      </c>
      <c r="U30">
        <v>280879</v>
      </c>
      <c r="V30">
        <v>267395</v>
      </c>
      <c r="W30">
        <v>245264</v>
      </c>
      <c r="X30">
        <v>225128</v>
      </c>
      <c r="Y30">
        <v>224621</v>
      </c>
    </row>
    <row r="31" spans="1:29" ht="14.75">
      <c r="A31" t="s">
        <v>72</v>
      </c>
      <c r="B31" t="s">
        <v>22</v>
      </c>
      <c r="G31">
        <v>958870</v>
      </c>
      <c r="H31">
        <v>917857.31</v>
      </c>
      <c r="I31">
        <v>896274.99</v>
      </c>
      <c r="J31">
        <v>886202.07</v>
      </c>
      <c r="K31">
        <v>787714.55</v>
      </c>
      <c r="L31">
        <v>729280</v>
      </c>
      <c r="M31">
        <v>707066</v>
      </c>
      <c r="N31">
        <v>676253</v>
      </c>
      <c r="O31">
        <v>675709.3046875</v>
      </c>
      <c r="P31">
        <v>698323</v>
      </c>
      <c r="Q31">
        <v>700431</v>
      </c>
      <c r="R31">
        <v>687895</v>
      </c>
      <c r="S31">
        <v>675406</v>
      </c>
      <c r="T31">
        <v>633049</v>
      </c>
      <c r="U31">
        <v>585647</v>
      </c>
      <c r="V31">
        <v>568929</v>
      </c>
      <c r="W31">
        <v>537513</v>
      </c>
      <c r="X31">
        <v>509374</v>
      </c>
      <c r="Y31">
        <v>508045</v>
      </c>
      <c r="AC31" s="2"/>
    </row>
    <row r="32" spans="1:25" ht="14.75">
      <c r="A32" t="s">
        <v>47</v>
      </c>
      <c r="B32" t="s">
        <v>10</v>
      </c>
      <c r="G32">
        <v>242177</v>
      </c>
      <c r="H32">
        <v>243382</v>
      </c>
      <c r="I32">
        <v>200197.18</v>
      </c>
      <c r="J32">
        <v>154193.60</v>
      </c>
      <c r="K32">
        <v>167335.09</v>
      </c>
      <c r="L32">
        <v>157684</v>
      </c>
      <c r="M32">
        <v>160620</v>
      </c>
      <c r="N32">
        <v>152297</v>
      </c>
      <c r="O32">
        <v>147248.40869140625</v>
      </c>
      <c r="P32">
        <v>142934.92919921875</v>
      </c>
      <c r="Q32">
        <v>144138</v>
      </c>
      <c r="R32">
        <v>134339.28149414062</v>
      </c>
      <c r="S32">
        <v>132263</v>
      </c>
      <c r="T32">
        <v>128173</v>
      </c>
      <c r="U32">
        <v>124587</v>
      </c>
      <c r="V32">
        <v>124096</v>
      </c>
      <c r="W32">
        <v>120195</v>
      </c>
      <c r="X32">
        <v>103491</v>
      </c>
      <c r="Y32">
        <v>112337</v>
      </c>
    </row>
    <row r="33" spans="1:29" ht="14.75">
      <c r="A33" t="s">
        <v>47</v>
      </c>
      <c r="B33" t="s">
        <v>11</v>
      </c>
      <c r="G33">
        <v>117244</v>
      </c>
      <c r="H33">
        <v>107045</v>
      </c>
      <c r="I33">
        <v>149683.34</v>
      </c>
      <c r="J33">
        <v>127725.5</v>
      </c>
      <c r="K33">
        <v>122965.51000000001</v>
      </c>
      <c r="L33">
        <v>113574</v>
      </c>
      <c r="M33">
        <v>115221</v>
      </c>
      <c r="N33">
        <v>113562</v>
      </c>
      <c r="O33">
        <v>101243.19091796875</v>
      </c>
      <c r="P33">
        <v>105773.29052734375</v>
      </c>
      <c r="Q33">
        <v>106072</v>
      </c>
      <c r="R33">
        <v>106218.4208984375</v>
      </c>
      <c r="S33">
        <v>104479</v>
      </c>
      <c r="T33">
        <v>97723</v>
      </c>
      <c r="U33">
        <v>95730</v>
      </c>
      <c r="V33">
        <v>93601</v>
      </c>
      <c r="W33">
        <v>89929</v>
      </c>
      <c r="X33">
        <v>86367</v>
      </c>
      <c r="Y33">
        <v>84776</v>
      </c>
      <c r="AC33" s="2"/>
    </row>
    <row r="34" spans="1:25" ht="14.75">
      <c r="A34" t="s">
        <v>47</v>
      </c>
      <c r="B34" t="s">
        <v>78</v>
      </c>
      <c r="G34">
        <v>328195</v>
      </c>
      <c r="H34">
        <v>313486</v>
      </c>
      <c r="I34">
        <v>290931.37</v>
      </c>
      <c r="J34">
        <v>266991.52</v>
      </c>
      <c r="K34">
        <v>273816.80000000005</v>
      </c>
      <c r="L34">
        <v>266222</v>
      </c>
      <c r="M34">
        <v>272986</v>
      </c>
      <c r="N34">
        <v>227031</v>
      </c>
      <c r="O34">
        <v>226980.166015625</v>
      </c>
      <c r="P34">
        <v>224367.6650390625</v>
      </c>
      <c r="Q34">
        <v>225198</v>
      </c>
      <c r="R34">
        <v>215462.455078125</v>
      </c>
      <c r="S34">
        <v>212988</v>
      </c>
      <c r="T34">
        <v>197913</v>
      </c>
      <c r="U34">
        <v>195101</v>
      </c>
      <c r="V34">
        <v>188556</v>
      </c>
      <c r="W34">
        <v>180516</v>
      </c>
      <c r="X34">
        <v>172708</v>
      </c>
      <c r="Y34">
        <v>178072</v>
      </c>
    </row>
    <row r="35" spans="1:25" ht="14.75">
      <c r="A35" t="s">
        <v>47</v>
      </c>
      <c r="B35" t="s">
        <v>13</v>
      </c>
      <c r="G35">
        <v>178261</v>
      </c>
      <c r="H35">
        <v>147675</v>
      </c>
      <c r="I35">
        <v>108031.63</v>
      </c>
      <c r="J35">
        <v>84321.42</v>
      </c>
      <c r="K35">
        <v>74686.600000000006</v>
      </c>
      <c r="L35">
        <v>70407</v>
      </c>
      <c r="M35">
        <v>61647</v>
      </c>
      <c r="N35">
        <v>55929</v>
      </c>
      <c r="O35">
        <v>58123.489501953125</v>
      </c>
      <c r="P35">
        <v>57715.87939453125</v>
      </c>
      <c r="Q35">
        <v>57881</v>
      </c>
      <c r="R35">
        <v>58080.439331054688</v>
      </c>
      <c r="S35">
        <v>74602</v>
      </c>
      <c r="T35">
        <v>80681</v>
      </c>
      <c r="U35">
        <v>72793</v>
      </c>
      <c r="V35">
        <v>60629</v>
      </c>
      <c r="W35">
        <v>55568</v>
      </c>
      <c r="X35">
        <v>50972</v>
      </c>
      <c r="Y35">
        <v>38713</v>
      </c>
    </row>
    <row r="36" spans="1:29" ht="14.75">
      <c r="A36" t="s">
        <v>70</v>
      </c>
      <c r="B36" t="s">
        <v>28</v>
      </c>
      <c r="G36">
        <v>126968</v>
      </c>
      <c r="H36">
        <v>120427.08</v>
      </c>
      <c r="I36">
        <v>111715.52</v>
      </c>
      <c r="J36">
        <v>108534.98999999999</v>
      </c>
      <c r="K36">
        <v>99342.67</v>
      </c>
      <c r="L36">
        <v>101810</v>
      </c>
      <c r="M36">
        <v>91158</v>
      </c>
      <c r="N36">
        <v>102199</v>
      </c>
      <c r="O36">
        <v>81150</v>
      </c>
      <c r="P36">
        <v>80770</v>
      </c>
      <c r="Q36">
        <v>85154</v>
      </c>
      <c r="R36">
        <v>86048</v>
      </c>
      <c r="S36">
        <v>87590</v>
      </c>
      <c r="T36">
        <v>86883</v>
      </c>
      <c r="U36">
        <v>87004</v>
      </c>
      <c r="V36">
        <v>81821</v>
      </c>
      <c r="W36">
        <v>81462</v>
      </c>
      <c r="X36">
        <v>73777</v>
      </c>
      <c r="Y36">
        <v>64559</v>
      </c>
      <c r="AC36" s="2"/>
    </row>
    <row r="37" spans="1:25" ht="14.75">
      <c r="A37" t="s">
        <v>70</v>
      </c>
      <c r="B37" t="s">
        <v>29</v>
      </c>
      <c r="G37">
        <v>178430</v>
      </c>
      <c r="H37">
        <v>152371.29999999999</v>
      </c>
      <c r="I37">
        <v>147561.57</v>
      </c>
      <c r="J37">
        <v>139758.29999999999</v>
      </c>
      <c r="K37">
        <v>136541.66999999998</v>
      </c>
      <c r="L37">
        <v>138145</v>
      </c>
      <c r="M37">
        <v>132012</v>
      </c>
      <c r="N37">
        <v>128168</v>
      </c>
      <c r="O37">
        <v>123455</v>
      </c>
      <c r="P37">
        <v>120876</v>
      </c>
      <c r="Q37">
        <v>122461</v>
      </c>
      <c r="R37">
        <v>116297</v>
      </c>
      <c r="S37">
        <v>113521</v>
      </c>
      <c r="T37">
        <v>110520</v>
      </c>
      <c r="U37">
        <v>109821</v>
      </c>
      <c r="V37">
        <v>106349</v>
      </c>
      <c r="W37">
        <v>112527</v>
      </c>
      <c r="X37">
        <v>93733</v>
      </c>
      <c r="Y37">
        <v>82969</v>
      </c>
    </row>
    <row r="38" spans="1:29" ht="14.75">
      <c r="A38" t="s">
        <v>70</v>
      </c>
      <c r="B38" t="s">
        <v>30</v>
      </c>
      <c r="G38">
        <v>161810</v>
      </c>
      <c r="H38">
        <v>159488.70000000001</v>
      </c>
      <c r="I38">
        <v>147137.19</v>
      </c>
      <c r="J38">
        <v>130474.42</v>
      </c>
      <c r="K38">
        <v>129289.29999999999</v>
      </c>
      <c r="L38">
        <v>120761</v>
      </c>
      <c r="M38">
        <v>113275</v>
      </c>
      <c r="N38">
        <v>105229</v>
      </c>
      <c r="O38">
        <v>95710</v>
      </c>
      <c r="P38">
        <v>93880</v>
      </c>
      <c r="Q38">
        <v>93038</v>
      </c>
      <c r="R38">
        <v>93183</v>
      </c>
      <c r="S38">
        <v>87117</v>
      </c>
      <c r="T38">
        <v>86386</v>
      </c>
      <c r="U38">
        <v>88304</v>
      </c>
      <c r="V38">
        <v>83711</v>
      </c>
      <c r="W38">
        <v>79915</v>
      </c>
      <c r="X38">
        <v>73319</v>
      </c>
      <c r="Y38">
        <v>61148</v>
      </c>
      <c r="AC38" s="2"/>
    </row>
    <row r="39" spans="1:25" ht="14.75">
      <c r="A39" t="s">
        <v>50</v>
      </c>
      <c r="B39" t="s">
        <v>31</v>
      </c>
      <c r="G39">
        <v>2903335.50</v>
      </c>
      <c r="H39">
        <v>2652281</v>
      </c>
      <c r="I39">
        <v>2589034</v>
      </c>
      <c r="J39">
        <v>2438316</v>
      </c>
      <c r="K39">
        <v>2378020</v>
      </c>
      <c r="L39">
        <v>2201037</v>
      </c>
      <c r="M39">
        <v>2022067</v>
      </c>
      <c r="N39">
        <v>2052759.50</v>
      </c>
      <c r="O39">
        <v>1976013</v>
      </c>
      <c r="P39">
        <v>2302961.09375</v>
      </c>
      <c r="Q39">
        <v>2329704.7734375</v>
      </c>
      <c r="R39">
        <v>2450032.140625</v>
      </c>
      <c r="S39">
        <v>2464932</v>
      </c>
      <c r="T39">
        <v>2474810</v>
      </c>
      <c r="U39">
        <v>2518602</v>
      </c>
      <c r="V39">
        <v>2506760</v>
      </c>
      <c r="W39">
        <v>2452315</v>
      </c>
      <c r="X39">
        <v>2382944</v>
      </c>
      <c r="Y39">
        <v>2326973</v>
      </c>
    </row>
    <row r="40" spans="1:25" ht="14.75">
      <c r="A40" t="s">
        <v>50</v>
      </c>
      <c r="B40" t="s">
        <v>32</v>
      </c>
      <c r="G40">
        <v>1570438.6062526167</v>
      </c>
      <c r="H40">
        <v>1561833</v>
      </c>
      <c r="I40">
        <v>1518127</v>
      </c>
      <c r="J40">
        <v>1465106</v>
      </c>
      <c r="K40">
        <v>1431378</v>
      </c>
      <c r="L40">
        <v>1310713</v>
      </c>
      <c r="M40">
        <v>1175952</v>
      </c>
      <c r="N40">
        <v>1144266</v>
      </c>
      <c r="O40">
        <v>1065321</v>
      </c>
      <c r="P40">
        <v>1149649.7109375</v>
      </c>
      <c r="Q40">
        <v>1169703.87109375</v>
      </c>
      <c r="R40">
        <v>1232580.6875</v>
      </c>
      <c r="S40">
        <v>1208221</v>
      </c>
      <c r="T40">
        <v>1215369</v>
      </c>
      <c r="U40">
        <v>1215038</v>
      </c>
      <c r="V40">
        <v>1218627</v>
      </c>
      <c r="W40">
        <v>1193594</v>
      </c>
      <c r="X40">
        <v>1143175</v>
      </c>
      <c r="Y40">
        <v>1142495</v>
      </c>
    </row>
    <row r="41" spans="1:25" ht="14.75">
      <c r="A41" t="s">
        <v>42</v>
      </c>
      <c r="B41" t="s">
        <v>57</v>
      </c>
      <c r="G41">
        <v>51729</v>
      </c>
      <c r="H41">
        <v>42841</v>
      </c>
      <c r="I41">
        <v>41031</v>
      </c>
      <c r="J41">
        <v>46142.730285911923</v>
      </c>
      <c r="K41">
        <v>40219</v>
      </c>
      <c r="L41">
        <v>35204</v>
      </c>
      <c r="M41">
        <v>33188</v>
      </c>
      <c r="N41">
        <v>31007</v>
      </c>
      <c r="O41">
        <v>29844</v>
      </c>
      <c r="P41">
        <v>27928</v>
      </c>
      <c r="Q41">
        <v>31855</v>
      </c>
      <c r="R41">
        <v>32472.540054321289</v>
      </c>
      <c r="S41">
        <v>34195</v>
      </c>
      <c r="T41">
        <v>33637</v>
      </c>
      <c r="U41">
        <v>34308</v>
      </c>
      <c r="V41">
        <v>34313</v>
      </c>
      <c r="W41">
        <v>25989</v>
      </c>
      <c r="X41">
        <v>23834</v>
      </c>
      <c r="Y41">
        <v>24171</v>
      </c>
    </row>
    <row r="42" spans="1:25" ht="14.75">
      <c r="A42" t="s">
        <v>42</v>
      </c>
      <c r="B42" t="s">
        <v>1</v>
      </c>
      <c r="G42">
        <v>88898</v>
      </c>
      <c r="H42">
        <v>79023</v>
      </c>
      <c r="I42">
        <v>74667</v>
      </c>
      <c r="J42">
        <v>76160.696640591748</v>
      </c>
      <c r="K42">
        <v>68535</v>
      </c>
      <c r="L42">
        <v>60331</v>
      </c>
      <c r="M42">
        <v>56749</v>
      </c>
      <c r="N42">
        <v>55900</v>
      </c>
      <c r="O42">
        <v>53309</v>
      </c>
      <c r="P42">
        <v>50853</v>
      </c>
      <c r="Q42">
        <v>48907</v>
      </c>
      <c r="R42">
        <v>63782.218566894531</v>
      </c>
      <c r="S42">
        <v>56150</v>
      </c>
      <c r="T42">
        <v>53902</v>
      </c>
      <c r="U42">
        <v>53588</v>
      </c>
      <c r="V42">
        <v>51514</v>
      </c>
      <c r="W42">
        <v>49406</v>
      </c>
      <c r="X42">
        <v>46001</v>
      </c>
      <c r="Y42">
        <v>44108</v>
      </c>
    </row>
    <row r="43" spans="1:25" ht="14.75">
      <c r="A43" t="s">
        <v>42</v>
      </c>
      <c r="B43" t="s">
        <v>2</v>
      </c>
      <c r="G43">
        <v>130135</v>
      </c>
      <c r="H43">
        <v>111353</v>
      </c>
      <c r="I43">
        <v>108704</v>
      </c>
      <c r="J43">
        <v>102087.98118696664</v>
      </c>
      <c r="K43">
        <v>91269</v>
      </c>
      <c r="L43">
        <v>80318</v>
      </c>
      <c r="M43">
        <v>77177</v>
      </c>
      <c r="N43">
        <v>74332</v>
      </c>
      <c r="O43">
        <v>74264</v>
      </c>
      <c r="P43">
        <v>70178</v>
      </c>
      <c r="Q43">
        <v>65155</v>
      </c>
      <c r="R43">
        <v>77014.980224609375</v>
      </c>
      <c r="S43">
        <v>77883</v>
      </c>
      <c r="T43">
        <v>69185</v>
      </c>
      <c r="U43">
        <v>66404</v>
      </c>
      <c r="V43">
        <v>65693</v>
      </c>
      <c r="W43">
        <v>60459</v>
      </c>
      <c r="X43">
        <v>55826</v>
      </c>
      <c r="Y43">
        <v>49967</v>
      </c>
    </row>
    <row r="44" spans="1:29" ht="14.75">
      <c r="A44" t="s">
        <v>42</v>
      </c>
      <c r="B44" t="s">
        <v>3</v>
      </c>
      <c r="G44">
        <v>55158</v>
      </c>
      <c r="H44">
        <v>43085</v>
      </c>
      <c r="I44">
        <v>40750</v>
      </c>
      <c r="J44">
        <v>40134.488647581442</v>
      </c>
      <c r="K44">
        <v>34081</v>
      </c>
      <c r="L44">
        <v>29329</v>
      </c>
      <c r="M44">
        <v>27608</v>
      </c>
      <c r="N44">
        <v>26467</v>
      </c>
      <c r="O44">
        <v>27428</v>
      </c>
      <c r="P44">
        <v>26377</v>
      </c>
      <c r="Q44">
        <v>26569</v>
      </c>
      <c r="R44">
        <v>33894.399810791016</v>
      </c>
      <c r="S44">
        <v>35332</v>
      </c>
      <c r="T44">
        <v>33380</v>
      </c>
      <c r="U44">
        <v>32526</v>
      </c>
      <c r="V44">
        <v>32579</v>
      </c>
      <c r="W44">
        <v>27313</v>
      </c>
      <c r="X44">
        <v>24118</v>
      </c>
      <c r="Y44">
        <v>24287</v>
      </c>
      <c r="AC44" s="2"/>
    </row>
    <row r="45" spans="1:25" ht="14.75">
      <c r="A45" t="s">
        <v>45</v>
      </c>
      <c r="B45" t="s">
        <v>77</v>
      </c>
      <c r="C45">
        <v>238430</v>
      </c>
      <c r="D45">
        <v>209447</v>
      </c>
      <c r="E45">
        <v>170450</v>
      </c>
      <c r="F45">
        <v>198174</v>
      </c>
      <c r="G45">
        <v>165991</v>
      </c>
      <c r="H45">
        <v>134511.76999999999</v>
      </c>
      <c r="I45">
        <v>136820.68</v>
      </c>
      <c r="J45">
        <v>134513</v>
      </c>
      <c r="K45">
        <v>127260.43</v>
      </c>
      <c r="L45">
        <v>121953</v>
      </c>
      <c r="M45">
        <v>111433</v>
      </c>
      <c r="N45">
        <v>110950</v>
      </c>
      <c r="O45">
        <v>117899.1075</v>
      </c>
      <c r="P45">
        <v>113494</v>
      </c>
      <c r="Q45">
        <v>116202.00000000001</v>
      </c>
      <c r="R45">
        <v>116621</v>
      </c>
      <c r="S45">
        <v>111872.01940917969</v>
      </c>
      <c r="T45">
        <v>107647</v>
      </c>
      <c r="U45">
        <v>100223</v>
      </c>
      <c r="V45">
        <v>101245</v>
      </c>
      <c r="W45">
        <v>94268</v>
      </c>
      <c r="X45">
        <v>83048</v>
      </c>
      <c r="Y45">
        <v>76868</v>
      </c>
    </row>
    <row r="46" spans="1:25" ht="14.75">
      <c r="A46" t="s">
        <v>49</v>
      </c>
      <c r="B46" t="s">
        <v>79</v>
      </c>
      <c r="C46">
        <v>166030</v>
      </c>
      <c r="D46">
        <v>155761.39824128168</v>
      </c>
      <c r="E46">
        <v>110335</v>
      </c>
      <c r="F46">
        <v>119761</v>
      </c>
      <c r="G46">
        <v>96423</v>
      </c>
      <c r="H46">
        <v>103372.91</v>
      </c>
      <c r="I46">
        <v>103317.12627844207</v>
      </c>
      <c r="J46">
        <v>104290.06</v>
      </c>
      <c r="K46">
        <v>91812.302128932424</v>
      </c>
      <c r="L46">
        <v>101307</v>
      </c>
      <c r="M46">
        <v>98758</v>
      </c>
      <c r="N46">
        <v>101197</v>
      </c>
      <c r="O46">
        <v>100961.759765625</v>
      </c>
      <c r="P46">
        <v>101055.82080078125</v>
      </c>
      <c r="Q46">
        <v>105631</v>
      </c>
      <c r="R46">
        <v>99997.400390625</v>
      </c>
      <c r="S46">
        <v>108916</v>
      </c>
      <c r="T46">
        <v>105511</v>
      </c>
      <c r="U46">
        <v>106058</v>
      </c>
      <c r="V46">
        <v>105136</v>
      </c>
      <c r="W46">
        <v>99137</v>
      </c>
      <c r="X46">
        <v>83088</v>
      </c>
      <c r="Y46">
        <v>75806</v>
      </c>
    </row>
    <row r="47" spans="1:25" ht="14.75">
      <c r="A47" t="s">
        <v>83</v>
      </c>
      <c r="B47" t="s">
        <v>84</v>
      </c>
      <c r="C47">
        <v>604838</v>
      </c>
      <c r="D47">
        <v>613308</v>
      </c>
      <c r="E47">
        <v>644313</v>
      </c>
      <c r="F47">
        <v>666162</v>
      </c>
      <c r="G47">
        <v>678447</v>
      </c>
      <c r="H47">
        <v>643333.28</v>
      </c>
      <c r="I47">
        <v>533808.28</v>
      </c>
      <c r="J47">
        <v>676728.22</v>
      </c>
      <c r="K47">
        <v>527896.38</v>
      </c>
      <c r="L47">
        <v>525375</v>
      </c>
      <c r="M47">
        <v>523220</v>
      </c>
      <c r="N47">
        <v>605420</v>
      </c>
      <c r="O47">
        <v>545477.84499999997</v>
      </c>
      <c r="P47">
        <v>577040</v>
      </c>
      <c r="Q47">
        <v>607318.50463867188</v>
      </c>
      <c r="R47">
        <v>594198.50439453125</v>
      </c>
      <c r="S47">
        <v>619803.42016601562</v>
      </c>
      <c r="T47">
        <v>607793</v>
      </c>
      <c r="U47">
        <v>617366</v>
      </c>
      <c r="V47">
        <v>663786</v>
      </c>
      <c r="W47">
        <v>575576</v>
      </c>
      <c r="X47">
        <v>516440</v>
      </c>
      <c r="Y47">
        <v>469770</v>
      </c>
    </row>
    <row r="48" spans="1:25" ht="14.75">
      <c r="A48" t="s">
        <v>44</v>
      </c>
      <c r="B48" t="s">
        <v>80</v>
      </c>
      <c r="C48">
        <v>852886</v>
      </c>
      <c r="D48">
        <v>856725</v>
      </c>
      <c r="E48">
        <v>880698</v>
      </c>
      <c r="F48">
        <v>753609</v>
      </c>
      <c r="G48">
        <v>786298</v>
      </c>
      <c r="H48">
        <v>744103.64</v>
      </c>
      <c r="I48">
        <v>705331.96</v>
      </c>
      <c r="J48">
        <v>625237.8899999999</v>
      </c>
      <c r="K48">
        <v>646798.75</v>
      </c>
      <c r="L48">
        <v>562400</v>
      </c>
      <c r="M48">
        <v>551753</v>
      </c>
      <c r="N48">
        <v>542319.30000000005</v>
      </c>
      <c r="O48">
        <v>527889.5859375</v>
      </c>
      <c r="P48">
        <v>516469.171875</v>
      </c>
      <c r="Q48">
        <v>508138</v>
      </c>
      <c r="R48">
        <v>498116</v>
      </c>
      <c r="S48">
        <v>480251</v>
      </c>
      <c r="T48">
        <v>475306</v>
      </c>
      <c r="U48">
        <v>467020</v>
      </c>
      <c r="V48">
        <v>460620</v>
      </c>
      <c r="W48">
        <v>419842</v>
      </c>
      <c r="X48">
        <v>409599</v>
      </c>
      <c r="Y48">
        <v>397799</v>
      </c>
    </row>
    <row r="49" spans="1:25" ht="14.75">
      <c r="A49" t="s">
        <v>68</v>
      </c>
      <c r="B49" t="s">
        <v>110</v>
      </c>
      <c r="G49">
        <v>85466</v>
      </c>
      <c r="H49">
        <v>79890</v>
      </c>
      <c r="I49">
        <v>78161</v>
      </c>
      <c r="J49">
        <v>72520</v>
      </c>
      <c r="K49">
        <v>71415</v>
      </c>
      <c r="L49">
        <v>71720</v>
      </c>
      <c r="M49">
        <v>66080</v>
      </c>
      <c r="N49">
        <v>60753</v>
      </c>
      <c r="O49">
        <v>58868.73</v>
      </c>
      <c r="P49">
        <v>56810.079999999994</v>
      </c>
      <c r="Q49">
        <v>53817</v>
      </c>
      <c r="R49">
        <v>52253.83</v>
      </c>
      <c r="S49">
        <v>50590.70</v>
      </c>
      <c r="T49">
        <v>47998</v>
      </c>
      <c r="U49">
        <v>48738.19</v>
      </c>
      <c r="V49">
        <v>44748</v>
      </c>
      <c r="W49">
        <v>43479</v>
      </c>
      <c r="X49">
        <v>41134</v>
      </c>
      <c r="Y49">
        <v>41684</v>
      </c>
    </row>
    <row r="50" spans="1:25" ht="14.75">
      <c r="A50" t="s">
        <v>68</v>
      </c>
      <c r="B50" t="s">
        <v>5</v>
      </c>
      <c r="G50">
        <v>181594</v>
      </c>
      <c r="H50">
        <v>180733</v>
      </c>
      <c r="I50">
        <v>175697</v>
      </c>
      <c r="J50">
        <v>178771</v>
      </c>
      <c r="K50">
        <v>173958</v>
      </c>
      <c r="L50">
        <v>164402</v>
      </c>
      <c r="M50">
        <v>160046</v>
      </c>
      <c r="N50">
        <v>149490</v>
      </c>
      <c r="O50">
        <v>142684.88</v>
      </c>
      <c r="P50">
        <v>144776</v>
      </c>
      <c r="Q50">
        <v>137418.95000000001</v>
      </c>
      <c r="R50">
        <v>129774.24999999999</v>
      </c>
      <c r="S50">
        <v>123543.45000000001</v>
      </c>
      <c r="T50">
        <v>116935</v>
      </c>
      <c r="U50">
        <v>114490.88</v>
      </c>
      <c r="V50">
        <v>112515</v>
      </c>
      <c r="W50">
        <v>111749.99999999999</v>
      </c>
      <c r="X50">
        <v>107368</v>
      </c>
      <c r="Y50">
        <v>116947</v>
      </c>
    </row>
    <row r="51" spans="1:25" ht="14.75">
      <c r="A51" t="s">
        <v>68</v>
      </c>
      <c r="B51" t="s">
        <v>6</v>
      </c>
      <c r="G51">
        <v>87424</v>
      </c>
      <c r="H51">
        <v>83965</v>
      </c>
      <c r="I51">
        <v>79232</v>
      </c>
      <c r="J51">
        <v>81964</v>
      </c>
      <c r="K51">
        <v>78850</v>
      </c>
      <c r="L51">
        <v>72007</v>
      </c>
      <c r="M51">
        <v>68621</v>
      </c>
      <c r="N51">
        <v>64247</v>
      </c>
      <c r="O51">
        <v>62241.899999999994</v>
      </c>
      <c r="P51">
        <v>57868</v>
      </c>
      <c r="Q51">
        <v>62424</v>
      </c>
      <c r="R51">
        <v>57237.41</v>
      </c>
      <c r="S51">
        <v>55660.68</v>
      </c>
      <c r="T51">
        <v>54148</v>
      </c>
      <c r="U51">
        <v>54070.56</v>
      </c>
      <c r="V51">
        <v>56525</v>
      </c>
      <c r="W51">
        <v>54812</v>
      </c>
      <c r="X51">
        <v>53329</v>
      </c>
      <c r="Y51">
        <v>55310</v>
      </c>
    </row>
    <row r="54" spans="29:32" ht="14.75">
      <c r="AC54" s="2"/>
      <c r="AD54" s="6">
        <v>2006</v>
      </c>
      <c r="AE54" s="6">
        <v>2024</v>
      </c>
      <c r="AF54" s="6" t="s">
        <v>87</v>
      </c>
    </row>
    <row r="55" spans="29:32" ht="14.75">
      <c r="AC55" s="2" t="s">
        <v>89</v>
      </c>
      <c r="AD55" s="2">
        <f>SUM(AD56:AD63)</f>
        <v>3101954.7581307325</v>
      </c>
      <c r="AE55" s="2">
        <f>SUM(AE56:AE63)</f>
        <v>1962843</v>
      </c>
      <c r="AF55" s="5">
        <f>((AE55-AD55)/AD55)</f>
        <v>-0.36722384655834633</v>
      </c>
    </row>
    <row r="56" spans="29:32" ht="14.75">
      <c r="AC56" t="s">
        <v>33</v>
      </c>
      <c r="AD56">
        <v>283653</v>
      </c>
      <c r="AE56">
        <v>128728</v>
      </c>
      <c r="AF56" s="4">
        <f t="shared" si="1" ref="AF56:AF119">((AE56-AD56)/AD56)</f>
        <v>-0.5461779004628895</v>
      </c>
    </row>
    <row r="57" spans="29:32" ht="14.75">
      <c r="AC57" t="s">
        <v>34</v>
      </c>
      <c r="AD57">
        <v>200637</v>
      </c>
      <c r="AE57">
        <v>108355</v>
      </c>
      <c r="AF57" s="4">
        <f t="shared" si="1"/>
        <v>-0.4599450749363278</v>
      </c>
    </row>
    <row r="58" spans="29:32" ht="14.75">
      <c r="AC58" t="s">
        <v>35</v>
      </c>
      <c r="AD58">
        <v>585731</v>
      </c>
      <c r="AE58">
        <v>559931</v>
      </c>
      <c r="AF58" s="4">
        <f t="shared" si="1"/>
        <v>-0.044047523521889738</v>
      </c>
    </row>
    <row r="59" spans="29:32" ht="14.75">
      <c r="AC59" t="s">
        <v>36</v>
      </c>
      <c r="AD59">
        <v>644474</v>
      </c>
      <c r="AE59">
        <v>312473</v>
      </c>
      <c r="AF59" s="4">
        <f t="shared" si="1"/>
        <v>-0.51515033965683643</v>
      </c>
    </row>
    <row r="60" spans="29:32" ht="14.75">
      <c r="AC60" t="s">
        <v>37</v>
      </c>
      <c r="AD60">
        <v>451715</v>
      </c>
      <c r="AE60">
        <v>193804</v>
      </c>
      <c r="AF60" s="4">
        <f t="shared" si="1"/>
        <v>-0.57095956521257873</v>
      </c>
    </row>
    <row r="61" spans="29:32" ht="14.75">
      <c r="AC61" t="s">
        <v>90</v>
      </c>
      <c r="AD61">
        <v>185457</v>
      </c>
      <c r="AE61">
        <v>195458</v>
      </c>
      <c r="AF61" s="4">
        <f t="shared" si="1"/>
        <v>0.053926247054573294</v>
      </c>
    </row>
    <row r="62" spans="29:32" ht="14.75">
      <c r="AC62" t="s">
        <v>91</v>
      </c>
      <c r="AD62">
        <v>188232.75813073263</v>
      </c>
      <c r="AE62">
        <v>153422</v>
      </c>
      <c r="AF62" s="4">
        <f t="shared" si="1"/>
        <v>-0.18493464408865348</v>
      </c>
    </row>
    <row r="63" spans="29:32" ht="14.75">
      <c r="AC63" t="s">
        <v>40</v>
      </c>
      <c r="AD63">
        <v>562055</v>
      </c>
      <c r="AE63">
        <v>310672</v>
      </c>
      <c r="AF63" s="4">
        <f t="shared" si="1"/>
        <v>-0.44725694104669472</v>
      </c>
    </row>
    <row r="64" spans="29:32" ht="14.75">
      <c r="AC64" s="2" t="s">
        <v>88</v>
      </c>
      <c r="AD64" s="2">
        <f>SUM(AD65:AD67)</f>
        <v>2829000</v>
      </c>
      <c r="AE64" s="2">
        <f>SUM(AE65:AE67)</f>
        <v>1394301</v>
      </c>
      <c r="AF64" s="5">
        <f t="shared" si="1"/>
        <v>-0.50713997879109229</v>
      </c>
    </row>
    <row r="65" spans="29:32" ht="14.75">
      <c r="AC65" t="s">
        <v>7</v>
      </c>
      <c r="AD65">
        <v>884143</v>
      </c>
      <c r="AE65">
        <v>412388</v>
      </c>
      <c r="AF65" s="4">
        <f t="shared" si="1"/>
        <v>-0.53357318895246586</v>
      </c>
    </row>
    <row r="66" spans="29:32" ht="14.75">
      <c r="AC66" t="s">
        <v>8</v>
      </c>
      <c r="AD66">
        <v>967825</v>
      </c>
      <c r="AE66">
        <v>501822</v>
      </c>
      <c r="AF66" s="4">
        <f t="shared" si="1"/>
        <v>-0.48149510500348719</v>
      </c>
    </row>
    <row r="67" spans="29:32" ht="14.75">
      <c r="AC67" t="s">
        <v>9</v>
      </c>
      <c r="AD67">
        <v>977032</v>
      </c>
      <c r="AE67">
        <v>480091</v>
      </c>
      <c r="AF67" s="4">
        <f t="shared" si="1"/>
        <v>-0.50862305431142485</v>
      </c>
    </row>
    <row r="68" spans="29:32" ht="14.75">
      <c r="AC68" s="2" t="s">
        <v>93</v>
      </c>
      <c r="AD68" s="2">
        <f>SUM(AD69)</f>
        <v>58823</v>
      </c>
      <c r="AE68" s="2">
        <f>SUM(AE69)</f>
        <v>53830</v>
      </c>
      <c r="AF68" s="5">
        <f t="shared" si="1"/>
        <v>-0.084881763935875418</v>
      </c>
    </row>
    <row r="69" spans="29:32" ht="14.75">
      <c r="AC69" t="s">
        <v>92</v>
      </c>
      <c r="AD69">
        <v>58823</v>
      </c>
      <c r="AE69">
        <v>53830</v>
      </c>
      <c r="AF69" s="4">
        <f t="shared" si="1"/>
        <v>-0.084881763935875418</v>
      </c>
    </row>
    <row r="70" spans="29:32" ht="14.75">
      <c r="AC70" s="2" t="s">
        <v>94</v>
      </c>
      <c r="AD70" s="2">
        <f>SUM(AD71)</f>
        <v>318796</v>
      </c>
      <c r="AE70" s="2">
        <f>SUM(AE71)</f>
        <v>245921</v>
      </c>
      <c r="AF70" s="5">
        <f t="shared" si="1"/>
        <v>-0.22859446166200328</v>
      </c>
    </row>
    <row r="71" spans="29:32" ht="14.75">
      <c r="AC71" t="s">
        <v>95</v>
      </c>
      <c r="AD71">
        <v>318796</v>
      </c>
      <c r="AE71">
        <v>245921</v>
      </c>
      <c r="AF71" s="4">
        <f t="shared" si="1"/>
        <v>-0.22859446166200328</v>
      </c>
    </row>
    <row r="72" spans="29:32" ht="14.75">
      <c r="AC72" s="2" t="s">
        <v>96</v>
      </c>
      <c r="AD72" s="2">
        <f>SUM(AD73:AD74)</f>
        <v>110944</v>
      </c>
      <c r="AE72" s="2">
        <f>SUM(AE73:AE74)</f>
        <v>38037</v>
      </c>
      <c r="AF72" s="5">
        <f t="shared" si="1"/>
        <v>-0.65715135563888083</v>
      </c>
    </row>
    <row r="73" spans="29:32" ht="14.75">
      <c r="AC73" t="s">
        <v>41</v>
      </c>
      <c r="AD73">
        <v>84254</v>
      </c>
      <c r="AE73">
        <v>27393</v>
      </c>
      <c r="AF73" s="4">
        <f t="shared" si="1"/>
        <v>-0.67487597028034274</v>
      </c>
    </row>
    <row r="74" spans="29:32" ht="14.75">
      <c r="AC74" t="s">
        <v>85</v>
      </c>
      <c r="AD74">
        <v>26690</v>
      </c>
      <c r="AE74">
        <v>10644</v>
      </c>
      <c r="AF74" s="4">
        <f t="shared" si="1"/>
        <v>-0.60119895091794684</v>
      </c>
    </row>
    <row r="75" spans="29:32" ht="14.75">
      <c r="AC75" s="2" t="s">
        <v>97</v>
      </c>
      <c r="AD75" s="2">
        <f>SUM(AD76)</f>
        <v>69506.899600968769</v>
      </c>
      <c r="AE75" s="2">
        <f>SUM(AE76)</f>
        <v>37068</v>
      </c>
      <c r="AF75" s="5">
        <f t="shared" si="1"/>
        <v>-0.46670042524118921</v>
      </c>
    </row>
    <row r="76" spans="29:32" ht="14.75">
      <c r="AC76" t="s">
        <v>75</v>
      </c>
      <c r="AD76">
        <v>69506.899600968769</v>
      </c>
      <c r="AE76">
        <v>37068</v>
      </c>
      <c r="AF76" s="4">
        <f t="shared" si="1"/>
        <v>-0.46670042524118921</v>
      </c>
    </row>
    <row r="77" spans="29:32" ht="14.75">
      <c r="AC77" s="2" t="s">
        <v>98</v>
      </c>
      <c r="AD77" s="2">
        <f>SUM(AD78:AD82)</f>
        <v>3426618</v>
      </c>
      <c r="AE77" s="2">
        <f>SUM(AE78:AE82)</f>
        <v>2154451</v>
      </c>
      <c r="AF77" s="5">
        <f t="shared" si="1"/>
        <v>-0.37126023385157025</v>
      </c>
    </row>
    <row r="78" spans="29:32" ht="14.75">
      <c r="AC78" t="s">
        <v>23</v>
      </c>
      <c r="AD78">
        <v>669079</v>
      </c>
      <c r="AE78">
        <v>398812</v>
      </c>
      <c r="AF78" s="4">
        <f t="shared" si="1"/>
        <v>-0.40393884728111329</v>
      </c>
    </row>
    <row r="79" spans="29:32" ht="14.75">
      <c r="AC79" t="s">
        <v>24</v>
      </c>
      <c r="AD79">
        <v>1433867</v>
      </c>
      <c r="AE79">
        <v>836007</v>
      </c>
      <c r="AF79" s="4">
        <f t="shared" si="1"/>
        <v>-0.41695638437874644</v>
      </c>
    </row>
    <row r="80" spans="29:32" ht="14.75">
      <c r="AC80" t="s">
        <v>25</v>
      </c>
      <c r="AD80">
        <v>533481</v>
      </c>
      <c r="AE80">
        <v>355116</v>
      </c>
      <c r="AF80" s="4">
        <f t="shared" si="1"/>
        <v>-0.3343418041129862</v>
      </c>
    </row>
    <row r="81" spans="29:32" ht="14.75">
      <c r="AC81" t="s">
        <v>26</v>
      </c>
      <c r="AD81">
        <v>361740</v>
      </c>
      <c r="AE81">
        <v>163696</v>
      </c>
      <c r="AF81" s="4">
        <f t="shared" si="1"/>
        <v>-0.54747608779786583</v>
      </c>
    </row>
    <row r="82" spans="29:32" ht="14.75">
      <c r="AC82" t="s">
        <v>27</v>
      </c>
      <c r="AD82">
        <v>428451</v>
      </c>
      <c r="AE82">
        <v>400820</v>
      </c>
      <c r="AF82" s="4">
        <f t="shared" si="1"/>
        <v>-0.064490455151230835</v>
      </c>
    </row>
    <row r="83" spans="29:32" ht="14.75">
      <c r="AC83" s="2" t="s">
        <v>99</v>
      </c>
      <c r="AD83" s="2">
        <f>SUM(AD84:AD92)</f>
        <v>4321562</v>
      </c>
      <c r="AE83" s="2">
        <f>SUM(AE84:AE92)</f>
        <v>2120820</v>
      </c>
      <c r="AF83" s="5">
        <f t="shared" si="1"/>
        <v>-0.50924688804649798</v>
      </c>
    </row>
    <row r="84" spans="29:32" ht="14.75">
      <c r="AC84" t="s">
        <v>73</v>
      </c>
      <c r="AD84">
        <v>254616</v>
      </c>
      <c r="AE84">
        <v>134784</v>
      </c>
      <c r="AF84" s="4">
        <f t="shared" si="1"/>
        <v>-0.47063813743048355</v>
      </c>
    </row>
    <row r="85" spans="29:32" ht="14.75">
      <c r="AC85" t="s">
        <v>15</v>
      </c>
      <c r="AD85">
        <v>344337</v>
      </c>
      <c r="AE85">
        <v>130082</v>
      </c>
      <c r="AF85" s="4">
        <f t="shared" si="1"/>
        <v>-0.62222473913636933</v>
      </c>
    </row>
    <row r="86" spans="29:32" ht="14.75">
      <c r="AC86" t="s">
        <v>16</v>
      </c>
      <c r="AD86">
        <v>506841</v>
      </c>
      <c r="AE86">
        <v>356233</v>
      </c>
      <c r="AF86" s="4">
        <f t="shared" si="1"/>
        <v>-0.29715038838610136</v>
      </c>
    </row>
    <row r="87" spans="29:32" ht="14.75">
      <c r="AC87" t="s">
        <v>17</v>
      </c>
      <c r="AD87">
        <v>360826</v>
      </c>
      <c r="AE87">
        <v>165109</v>
      </c>
      <c r="AF87" s="4">
        <f t="shared" si="1"/>
        <v>-0.54241379501477172</v>
      </c>
    </row>
    <row r="88" spans="29:32" ht="14.75">
      <c r="AC88" t="s">
        <v>18</v>
      </c>
      <c r="AD88">
        <v>634505</v>
      </c>
      <c r="AE88">
        <v>288386</v>
      </c>
      <c r="AF88" s="4">
        <f t="shared" si="1"/>
        <v>-0.54549451934972937</v>
      </c>
    </row>
    <row r="89" spans="29:32" ht="14.75">
      <c r="AC89" t="s">
        <v>19</v>
      </c>
      <c r="AD89">
        <v>440487</v>
      </c>
      <c r="AE89">
        <v>162807</v>
      </c>
      <c r="AF89" s="4">
        <f t="shared" si="1"/>
        <v>-0.63039317845929621</v>
      </c>
    </row>
    <row r="90" spans="29:32" ht="14.75">
      <c r="AC90" t="s">
        <v>20</v>
      </c>
      <c r="AD90">
        <v>398139</v>
      </c>
      <c r="AE90">
        <v>150753</v>
      </c>
      <c r="AF90" s="4">
        <f t="shared" si="1"/>
        <v>-0.62135585812994965</v>
      </c>
    </row>
    <row r="91" spans="29:32" ht="14.75">
      <c r="AC91" t="s">
        <v>21</v>
      </c>
      <c r="AD91">
        <v>422941</v>
      </c>
      <c r="AE91">
        <v>224621</v>
      </c>
      <c r="AF91" s="4">
        <f t="shared" si="1"/>
        <v>-0.46890701067051904</v>
      </c>
    </row>
    <row r="92" spans="29:32" ht="14.75">
      <c r="AC92" t="s">
        <v>22</v>
      </c>
      <c r="AD92">
        <v>958870</v>
      </c>
      <c r="AE92">
        <v>508045</v>
      </c>
      <c r="AF92" s="4">
        <f t="shared" si="1"/>
        <v>-0.47016279579087883</v>
      </c>
    </row>
    <row r="93" spans="29:32" ht="14.75">
      <c r="AC93" s="2" t="s">
        <v>100</v>
      </c>
      <c r="AD93" s="2">
        <f>SUM(AD94:AD97)</f>
        <v>865877</v>
      </c>
      <c r="AE93" s="2">
        <f>SUM(AE94:AE97)</f>
        <v>413898</v>
      </c>
      <c r="AF93" s="5">
        <f t="shared" si="1"/>
        <v>-0.52198984382308344</v>
      </c>
    </row>
    <row r="94" spans="29:32" ht="14.75">
      <c r="AC94" t="s">
        <v>10</v>
      </c>
      <c r="AD94">
        <v>242177</v>
      </c>
      <c r="AE94">
        <v>112337</v>
      </c>
      <c r="AF94" s="4">
        <f t="shared" si="1"/>
        <v>-0.53613679251126245</v>
      </c>
    </row>
    <row r="95" spans="29:32" ht="14.75">
      <c r="AC95" t="s">
        <v>11</v>
      </c>
      <c r="AD95">
        <v>117244</v>
      </c>
      <c r="AE95">
        <v>84776</v>
      </c>
      <c r="AF95" s="4">
        <f t="shared" si="1"/>
        <v>-0.2769267510490942</v>
      </c>
    </row>
    <row r="96" spans="29:32" ht="14.75">
      <c r="AC96" t="s">
        <v>78</v>
      </c>
      <c r="AD96">
        <v>328195</v>
      </c>
      <c r="AE96">
        <v>178072</v>
      </c>
      <c r="AF96" s="4">
        <f t="shared" si="1"/>
        <v>-0.4574201313243651</v>
      </c>
    </row>
    <row r="97" spans="29:32" ht="14.75">
      <c r="AC97" t="s">
        <v>13</v>
      </c>
      <c r="AD97">
        <v>178261</v>
      </c>
      <c r="AE97">
        <v>38713</v>
      </c>
      <c r="AF97" s="4">
        <f t="shared" si="1"/>
        <v>-0.78282967110024071</v>
      </c>
    </row>
    <row r="98" spans="29:32" ht="14.75">
      <c r="AC98" s="2" t="s">
        <v>101</v>
      </c>
      <c r="AD98" s="2">
        <f>SUM(AD99:AD101)</f>
        <v>467208</v>
      </c>
      <c r="AE98" s="2">
        <f>SUM(AE99:AE101)</f>
        <v>208676</v>
      </c>
      <c r="AF98" s="5">
        <f t="shared" si="1"/>
        <v>-0.55335525076625403</v>
      </c>
    </row>
    <row r="99" spans="29:32" ht="14.75">
      <c r="AC99" t="s">
        <v>28</v>
      </c>
      <c r="AD99">
        <v>126968</v>
      </c>
      <c r="AE99">
        <v>64559</v>
      </c>
      <c r="AF99" s="4">
        <f t="shared" si="1"/>
        <v>-0.49153329972906556</v>
      </c>
    </row>
    <row r="100" spans="29:32" ht="14.75">
      <c r="AC100" t="s">
        <v>29</v>
      </c>
      <c r="AD100">
        <v>178430</v>
      </c>
      <c r="AE100">
        <v>82969</v>
      </c>
      <c r="AF100" s="4">
        <f t="shared" si="1"/>
        <v>-0.53500532421677971</v>
      </c>
    </row>
    <row r="101" spans="29:32" ht="14.75">
      <c r="AC101" t="s">
        <v>30</v>
      </c>
      <c r="AD101">
        <v>161810</v>
      </c>
      <c r="AE101">
        <v>61148</v>
      </c>
      <c r="AF101" s="4">
        <f t="shared" si="1"/>
        <v>-0.62209999381991221</v>
      </c>
    </row>
    <row r="102" spans="29:32" ht="14.75">
      <c r="AC102" s="2" t="s">
        <v>102</v>
      </c>
      <c r="AD102" s="2">
        <f>SUM(AD103:AD104)</f>
        <v>4473774.1062526163</v>
      </c>
      <c r="AE102" s="2">
        <f>SUM(AE103:AE104)</f>
        <v>3469468</v>
      </c>
      <c r="AF102" s="5">
        <f t="shared" si="1"/>
        <v>-0.22448744223562439</v>
      </c>
    </row>
    <row r="103" spans="29:32" ht="14.75">
      <c r="AC103" t="s">
        <v>31</v>
      </c>
      <c r="AD103">
        <v>2903335.50</v>
      </c>
      <c r="AE103">
        <v>2326973</v>
      </c>
      <c r="AF103" s="4">
        <f t="shared" si="1"/>
        <v>-0.19851736046350826</v>
      </c>
    </row>
    <row r="104" spans="29:32" ht="14.75">
      <c r="AC104" t="s">
        <v>32</v>
      </c>
      <c r="AD104">
        <v>1570438.6062526167</v>
      </c>
      <c r="AE104">
        <v>1142495</v>
      </c>
      <c r="AF104" s="4">
        <f t="shared" si="1"/>
        <v>-0.27249941802804789</v>
      </c>
    </row>
    <row r="105" spans="29:32" ht="14.75">
      <c r="AC105" s="2" t="s">
        <v>104</v>
      </c>
      <c r="AD105" s="2">
        <f>SUM(AD106:AD109)</f>
        <v>325920</v>
      </c>
      <c r="AE105" s="2">
        <f>SUM(AE106:AE109)</f>
        <v>142533</v>
      </c>
      <c r="AF105" s="5">
        <f t="shared" si="1"/>
        <v>-0.56267488954344624</v>
      </c>
    </row>
    <row r="106" spans="29:32" ht="14.75">
      <c r="AC106" t="s">
        <v>103</v>
      </c>
      <c r="AD106">
        <v>51729</v>
      </c>
      <c r="AE106">
        <v>24171</v>
      </c>
      <c r="AF106" s="4">
        <f t="shared" si="1"/>
        <v>-0.53273792263527231</v>
      </c>
    </row>
    <row r="107" spans="29:32" ht="14.75">
      <c r="AC107" t="s">
        <v>1</v>
      </c>
      <c r="AD107">
        <v>88898</v>
      </c>
      <c r="AE107">
        <v>44108</v>
      </c>
      <c r="AF107" s="4">
        <f t="shared" si="1"/>
        <v>-0.50383585682467547</v>
      </c>
    </row>
    <row r="108" spans="29:32" ht="14.75">
      <c r="AC108" t="s">
        <v>2</v>
      </c>
      <c r="AD108">
        <v>130135</v>
      </c>
      <c r="AE108">
        <v>49967</v>
      </c>
      <c r="AF108" s="4">
        <f t="shared" si="1"/>
        <v>-0.61603719214661701</v>
      </c>
    </row>
    <row r="109" spans="29:32" ht="14.75">
      <c r="AC109" t="s">
        <v>3</v>
      </c>
      <c r="AD109">
        <v>55158</v>
      </c>
      <c r="AE109">
        <v>24287</v>
      </c>
      <c r="AF109" s="4">
        <f t="shared" si="1"/>
        <v>-0.55968309220783929</v>
      </c>
    </row>
    <row r="110" spans="29:32" ht="14.75">
      <c r="AC110" s="2" t="s">
        <v>105</v>
      </c>
      <c r="AD110" s="2">
        <f>SUM(AD111)</f>
        <v>165991</v>
      </c>
      <c r="AE110" s="2">
        <f>SUM(AE111)</f>
        <v>76868</v>
      </c>
      <c r="AF110" s="5">
        <f t="shared" si="1"/>
        <v>-0.53691465199920474</v>
      </c>
    </row>
    <row r="111" spans="29:32" ht="14.75">
      <c r="AC111" t="s">
        <v>77</v>
      </c>
      <c r="AD111">
        <v>165991</v>
      </c>
      <c r="AE111">
        <v>76868</v>
      </c>
      <c r="AF111" s="4">
        <f t="shared" si="1"/>
        <v>-0.53691465199920474</v>
      </c>
    </row>
    <row r="112" spans="29:32" ht="14.75">
      <c r="AC112" s="2" t="s">
        <v>106</v>
      </c>
      <c r="AD112" s="2">
        <f>SUM(AD113)</f>
        <v>96423</v>
      </c>
      <c r="AE112" s="2">
        <f>SUM(AE113)</f>
        <v>75806</v>
      </c>
      <c r="AF112" s="5">
        <f t="shared" si="1"/>
        <v>-0.21381827987098515</v>
      </c>
    </row>
    <row r="113" spans="29:32" ht="14.75">
      <c r="AC113" t="s">
        <v>79</v>
      </c>
      <c r="AD113">
        <v>96423</v>
      </c>
      <c r="AE113">
        <v>75806</v>
      </c>
      <c r="AF113" s="4">
        <f t="shared" si="1"/>
        <v>-0.21381827987098515</v>
      </c>
    </row>
    <row r="114" spans="29:32" ht="14.75">
      <c r="AC114" s="2" t="s">
        <v>108</v>
      </c>
      <c r="AD114" s="2">
        <f>SUM(AD115)</f>
        <v>678447</v>
      </c>
      <c r="AE114" s="2">
        <f>SUM(AE115)</f>
        <v>469770</v>
      </c>
      <c r="AF114" s="5">
        <f t="shared" si="1"/>
        <v>-0.30758040053239238</v>
      </c>
    </row>
    <row r="115" spans="29:32" ht="14.75">
      <c r="AC115" t="s">
        <v>84</v>
      </c>
      <c r="AD115">
        <v>678447</v>
      </c>
      <c r="AE115">
        <v>469770</v>
      </c>
      <c r="AF115" s="4">
        <f t="shared" si="1"/>
        <v>-0.30758040053239238</v>
      </c>
    </row>
    <row r="116" spans="29:32" ht="14.75">
      <c r="AC116" s="2" t="s">
        <v>107</v>
      </c>
      <c r="AD116" s="2">
        <f>SUM(AD117)</f>
        <v>786298</v>
      </c>
      <c r="AE116" s="2">
        <f>SUM(AE117)</f>
        <v>397799</v>
      </c>
      <c r="AF116" s="5">
        <f t="shared" si="1"/>
        <v>-0.49408621158899041</v>
      </c>
    </row>
    <row r="117" spans="29:32" ht="14.75">
      <c r="AC117" t="s">
        <v>80</v>
      </c>
      <c r="AD117">
        <v>786298</v>
      </c>
      <c r="AE117">
        <v>397799</v>
      </c>
      <c r="AF117" s="4">
        <f t="shared" si="1"/>
        <v>-0.49408621158899041</v>
      </c>
    </row>
    <row r="118" spans="29:32" ht="14.75">
      <c r="AC118" s="2" t="s">
        <v>109</v>
      </c>
      <c r="AD118" s="2">
        <f>SUM(AD119:AD121)</f>
        <v>354484</v>
      </c>
      <c r="AE118" s="2">
        <f>SUM(AE119:AE121)</f>
        <v>213941</v>
      </c>
      <c r="AF118" s="5">
        <f t="shared" si="1"/>
        <v>-0.39647205515622708</v>
      </c>
    </row>
    <row r="119" spans="29:32" ht="14.75">
      <c r="AC119" t="s">
        <v>110</v>
      </c>
      <c r="AD119">
        <v>85466</v>
      </c>
      <c r="AE119">
        <v>41684</v>
      </c>
      <c r="AF119" s="4">
        <f t="shared" si="1"/>
        <v>-0.51227388669178386</v>
      </c>
    </row>
    <row r="120" spans="29:32" ht="14.75">
      <c r="AC120" t="s">
        <v>5</v>
      </c>
      <c r="AD120">
        <v>181594</v>
      </c>
      <c r="AE120">
        <v>116947</v>
      </c>
      <c r="AF120" s="4">
        <f>((AE120-AD120)/AD120)</f>
        <v>-0.35599744484949941</v>
      </c>
    </row>
    <row r="121" spans="29:32" ht="14.75">
      <c r="AC121" t="s">
        <v>6</v>
      </c>
      <c r="AD121">
        <v>87424</v>
      </c>
      <c r="AE121">
        <v>55310</v>
      </c>
      <c r="AF121" s="4">
        <f>((AE121-AD121)/AD121)</f>
        <v>-0.36733620058565153</v>
      </c>
    </row>
    <row r="122" spans="29:32" ht="14.75">
      <c r="AC122" s="2"/>
      <c r="AF122" s="9"/>
    </row>
    <row r="123" spans="32:32" ht="14.75">
      <c r="AF123" s="9"/>
    </row>
    <row r="124" spans="29:32" ht="14.75">
      <c r="AC124" s="2"/>
      <c r="AD124" s="2"/>
      <c r="AE124" s="2"/>
      <c r="AF124" s="8"/>
    </row>
    <row r="125" spans="32:32" ht="14.75">
      <c r="AF125" s="9"/>
    </row>
    <row r="126" spans="29:32" ht="14.75">
      <c r="AC126" s="2"/>
      <c r="AD126" s="2"/>
      <c r="AE126" s="2"/>
      <c r="AF126" s="8"/>
    </row>
    <row r="127" spans="32:32" ht="14.75">
      <c r="AF127" s="9"/>
    </row>
    <row r="128" spans="29:32" ht="14.75">
      <c r="AC128" s="2"/>
      <c r="AD128" s="2"/>
      <c r="AE128" s="2"/>
      <c r="AF128" s="8"/>
    </row>
    <row r="129" spans="32:32" ht="14.75">
      <c r="AF129" s="9"/>
    </row>
    <row r="130" spans="29:32" ht="14.75">
      <c r="AC130" s="2"/>
      <c r="AD130" s="2"/>
      <c r="AE130" s="2"/>
      <c r="AF130" s="8"/>
    </row>
    <row r="131" spans="32:32" ht="14.75">
      <c r="AF131" s="9"/>
    </row>
    <row r="132" spans="32:32" ht="14.75">
      <c r="AF132" s="9"/>
    </row>
    <row r="133" spans="32:32" ht="14.75">
      <c r="AF133" s="9"/>
    </row>
    <row r="136" spans="29:32" ht="14.75">
      <c r="AC136" s="2"/>
      <c r="AD136" s="7"/>
      <c r="AE136" s="7"/>
      <c r="AF136" s="7"/>
    </row>
    <row r="137" spans="29:32" ht="14.75">
      <c r="AC137" s="2"/>
      <c r="AD137" s="2"/>
      <c r="AE137" s="2"/>
      <c r="AF137" s="8"/>
    </row>
    <row r="138" spans="32:32" ht="14.75">
      <c r="AF138" s="9"/>
    </row>
    <row r="139" spans="32:32" ht="14.75">
      <c r="AF139" s="9"/>
    </row>
    <row r="140" spans="32:32" ht="14.75">
      <c r="AF140" s="9"/>
    </row>
    <row r="141" spans="32:32" ht="14.75">
      <c r="AF141" s="9"/>
    </row>
    <row r="142" spans="32:32" ht="14.75">
      <c r="AF142" s="9"/>
    </row>
    <row r="143" spans="32:32" ht="14.75">
      <c r="AF143" s="9"/>
    </row>
    <row r="144" spans="32:32" ht="14.75">
      <c r="AF144" s="9"/>
    </row>
    <row r="145" spans="32:32" ht="14.75">
      <c r="AF145" s="9"/>
    </row>
    <row r="146" spans="29:32" ht="14.75">
      <c r="AC146" s="2"/>
      <c r="AD146" s="2"/>
      <c r="AE146" s="2"/>
      <c r="AF146" s="8"/>
    </row>
    <row r="147" spans="32:32" ht="14.75">
      <c r="AF147" s="9"/>
    </row>
    <row r="148" spans="32:32" ht="14.75">
      <c r="AF148" s="9"/>
    </row>
    <row r="149" spans="32:32" ht="14.75">
      <c r="AF149" s="9"/>
    </row>
    <row r="150" spans="29:32" ht="14.75">
      <c r="AC150" s="2"/>
      <c r="AD150" s="2"/>
      <c r="AE150" s="2"/>
      <c r="AF150" s="8"/>
    </row>
    <row r="151" spans="32:32" ht="14.75">
      <c r="AF151" s="9"/>
    </row>
    <row r="152" spans="29:32" ht="14.75">
      <c r="AC152" s="2"/>
      <c r="AD152" s="2"/>
      <c r="AE152" s="2"/>
      <c r="AF152" s="8"/>
    </row>
    <row r="153" spans="32:32" ht="14.75">
      <c r="AF153" s="9"/>
    </row>
    <row r="154" spans="29:32" ht="14.75">
      <c r="AC154" s="2"/>
      <c r="AF154" s="9"/>
    </row>
    <row r="155" spans="32:32" ht="14.75">
      <c r="AF155" s="9"/>
    </row>
    <row r="156" spans="32:32" ht="14.75">
      <c r="AF156" s="9"/>
    </row>
    <row r="157" spans="29:32" ht="14.75">
      <c r="AC157" s="2"/>
      <c r="AD157" s="2"/>
      <c r="AE157" s="2"/>
      <c r="AF157" s="8"/>
    </row>
    <row r="158" spans="32:32" ht="14.75">
      <c r="AF158" s="9"/>
    </row>
    <row r="159" spans="29:32" ht="14.75">
      <c r="AC159" s="2"/>
      <c r="AD159" s="2"/>
      <c r="AE159" s="2"/>
      <c r="AF159" s="8"/>
    </row>
    <row r="160" spans="32:32" ht="14.75">
      <c r="AF160" s="9"/>
    </row>
    <row r="161" spans="32:32" ht="14.75">
      <c r="AF161" s="9"/>
    </row>
    <row r="162" spans="32:32" ht="14.75">
      <c r="AF162" s="9"/>
    </row>
    <row r="163" spans="32:32" ht="14.75">
      <c r="AF163" s="9"/>
    </row>
    <row r="164" spans="32:32" ht="14.75">
      <c r="AF164" s="9"/>
    </row>
    <row r="165" spans="29:32" ht="14.75">
      <c r="AC165" s="2"/>
      <c r="AD165" s="2"/>
      <c r="AE165" s="2"/>
      <c r="AF165" s="8"/>
    </row>
    <row r="166" spans="32:32" ht="14.75">
      <c r="AF166" s="9"/>
    </row>
    <row r="167" spans="32:32" ht="14.75">
      <c r="AF167" s="9"/>
    </row>
    <row r="168" spans="32:32" ht="14.75">
      <c r="AF168" s="9"/>
    </row>
    <row r="169" spans="32:32" ht="14.75">
      <c r="AF169" s="9"/>
    </row>
    <row r="170" spans="32:32" ht="14.75">
      <c r="AF170" s="9"/>
    </row>
    <row r="171" spans="32:32" ht="14.75">
      <c r="AF171" s="9"/>
    </row>
    <row r="172" spans="32:32" ht="14.75">
      <c r="AF172" s="9"/>
    </row>
    <row r="173" spans="32:32" ht="14.75">
      <c r="AF173" s="9"/>
    </row>
    <row r="174" spans="32:32" ht="14.75">
      <c r="AF174" s="9"/>
    </row>
    <row r="175" spans="29:32" ht="14.75">
      <c r="AC175" s="2"/>
      <c r="AD175" s="2"/>
      <c r="AE175" s="2"/>
      <c r="AF175" s="8"/>
    </row>
    <row r="176" spans="32:32" ht="14.75">
      <c r="AF176" s="9"/>
    </row>
    <row r="177" spans="32:32" ht="14.75">
      <c r="AF177" s="9"/>
    </row>
    <row r="178" spans="32:32" ht="14.75">
      <c r="AF178" s="9"/>
    </row>
    <row r="179" spans="32:32" ht="14.75">
      <c r="AF179" s="9"/>
    </row>
    <row r="180" spans="29:32" ht="14.75">
      <c r="AC180" s="2"/>
      <c r="AD180" s="2"/>
      <c r="AE180" s="2"/>
      <c r="AF180" s="8"/>
    </row>
    <row r="181" spans="32:32" ht="14.75">
      <c r="AF181" s="9"/>
    </row>
    <row r="182" spans="32:32" ht="14.75">
      <c r="AF182" s="9"/>
    </row>
    <row r="183" spans="32:32" ht="14.75">
      <c r="AF183" s="9"/>
    </row>
    <row r="184" spans="29:32" ht="14.75">
      <c r="AC184" s="2"/>
      <c r="AD184" s="2"/>
      <c r="AE184" s="2"/>
      <c r="AF184" s="8"/>
    </row>
    <row r="185" spans="32:32" ht="14.75">
      <c r="AF185" s="9"/>
    </row>
    <row r="186" spans="32:32" ht="14.75">
      <c r="AF186" s="9"/>
    </row>
    <row r="187" spans="29:32" ht="14.75">
      <c r="AC187" s="2"/>
      <c r="AD187" s="2"/>
      <c r="AE187" s="2"/>
      <c r="AF187" s="8"/>
    </row>
    <row r="188" spans="32:32" ht="14.75">
      <c r="AF188" s="9"/>
    </row>
    <row r="189" spans="32:32" ht="14.75">
      <c r="AF189" s="9"/>
    </row>
    <row r="190" spans="32:32" ht="14.75">
      <c r="AF190" s="9"/>
    </row>
    <row r="191" spans="32:32" ht="14.75">
      <c r="AF191" s="9"/>
    </row>
    <row r="192" spans="29:32" ht="14.75">
      <c r="AC192" s="2"/>
      <c r="AF192" s="9"/>
    </row>
    <row r="193" spans="32:32" ht="14.75">
      <c r="AF193" s="9"/>
    </row>
    <row r="194" spans="29:32" ht="14.75">
      <c r="AC194" s="2"/>
      <c r="AD194" s="2"/>
      <c r="AE194" s="2"/>
      <c r="AF194" s="8"/>
    </row>
    <row r="195" spans="32:32" ht="14.75">
      <c r="AF195" s="9"/>
    </row>
    <row r="196" spans="29:32" ht="14.75">
      <c r="AC196" s="2"/>
      <c r="AD196" s="2"/>
      <c r="AE196" s="2"/>
      <c r="AF196" s="8"/>
    </row>
    <row r="197" spans="32:32" ht="14.75">
      <c r="AF197" s="9"/>
    </row>
    <row r="198" spans="29:32" ht="14.75">
      <c r="AC198" s="2"/>
      <c r="AD198" s="2"/>
      <c r="AE198" s="2"/>
      <c r="AF198" s="8"/>
    </row>
    <row r="199" spans="32:32" ht="14.75">
      <c r="AF199" s="9"/>
    </row>
    <row r="200" spans="29:32" ht="14.75">
      <c r="AC200" s="2"/>
      <c r="AD200" s="2"/>
      <c r="AE200" s="2"/>
      <c r="AF200" s="8"/>
    </row>
    <row r="201" spans="32:32" ht="14.75">
      <c r="AF201" s="9"/>
    </row>
    <row r="202" spans="32:32" ht="14.75">
      <c r="AF202" s="9"/>
    </row>
    <row r="203" spans="32:32" ht="14.75">
      <c r="AF203" s="9"/>
    </row>
  </sheetData>
  <sheetProtection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C463A457-E5D3-46BB-A7BB-788A80717E9D}">
  <sheetPr codeName=""/>
  <dimension ref="A2:Y76"/>
  <sheetViews>
    <sheetView tabSelected="1" zoomScale="56" zoomScaleNormal="56" workbookViewId="0" topLeftCell="A19">
      <selection pane="topLeft" activeCell="E51" sqref="E51"/>
    </sheetView>
  </sheetViews>
  <sheetFormatPr defaultColWidth="9.14285714285714" defaultRowHeight="14.75"/>
  <cols>
    <col min="1" max="1" width="15.8571428571429" customWidth="1"/>
    <col min="2" max="2" width="16.4285714285714" customWidth="1"/>
  </cols>
  <sheetData>
    <row r="2" spans="1:25" ht="14.75">
      <c r="A2" s="2" t="s">
        <v>86</v>
      </c>
      <c r="B2" s="2" t="s">
        <v>128</v>
      </c>
      <c r="C2" s="2">
        <v>2002</v>
      </c>
      <c r="D2" s="2">
        <v>2003</v>
      </c>
      <c r="E2" s="2">
        <v>2004</v>
      </c>
      <c r="F2" s="2">
        <v>2005</v>
      </c>
      <c r="G2" s="2">
        <v>2006</v>
      </c>
      <c r="H2" s="2">
        <v>2007</v>
      </c>
      <c r="I2" s="2">
        <v>2008</v>
      </c>
      <c r="J2" s="2">
        <v>2009</v>
      </c>
      <c r="K2" s="2">
        <v>2010</v>
      </c>
      <c r="L2" s="2">
        <v>2011</v>
      </c>
      <c r="M2" s="2">
        <v>2012</v>
      </c>
      <c r="N2" s="2">
        <v>2013</v>
      </c>
      <c r="O2" s="2">
        <v>2014</v>
      </c>
      <c r="P2" s="2">
        <v>2015</v>
      </c>
      <c r="Q2" s="2">
        <v>2016</v>
      </c>
      <c r="R2" s="2">
        <v>2017</v>
      </c>
      <c r="S2" s="2">
        <v>2018</v>
      </c>
      <c r="T2" s="2">
        <v>2019</v>
      </c>
      <c r="U2" s="2">
        <v>2020</v>
      </c>
      <c r="V2" s="2">
        <v>2021</v>
      </c>
      <c r="W2" s="2">
        <v>2022</v>
      </c>
      <c r="X2" s="2">
        <v>2023</v>
      </c>
      <c r="Y2" s="2">
        <v>2024</v>
      </c>
    </row>
    <row r="3" spans="1:25" ht="14.75">
      <c r="A3" t="s">
        <v>116</v>
      </c>
      <c r="B3" t="s">
        <v>33</v>
      </c>
      <c r="G3">
        <v>264460</v>
      </c>
      <c r="H3">
        <v>234600.34511023609</v>
      </c>
      <c r="I3">
        <v>206889.05</v>
      </c>
      <c r="J3">
        <v>161545.69</v>
      </c>
      <c r="K3">
        <v>191751.40999999997</v>
      </c>
      <c r="L3">
        <v>149920</v>
      </c>
      <c r="M3">
        <v>145210</v>
      </c>
      <c r="N3">
        <v>150183.90</v>
      </c>
      <c r="O3">
        <v>150238</v>
      </c>
      <c r="P3">
        <v>165111.0001171875</v>
      </c>
      <c r="Q3">
        <v>169420</v>
      </c>
      <c r="R3">
        <v>165549</v>
      </c>
      <c r="S3">
        <v>159959</v>
      </c>
      <c r="T3">
        <v>157072</v>
      </c>
      <c r="U3">
        <v>165471</v>
      </c>
      <c r="V3">
        <v>158372</v>
      </c>
      <c r="W3">
        <v>144618</v>
      </c>
      <c r="X3">
        <v>130353</v>
      </c>
      <c r="Y3">
        <v>122035</v>
      </c>
    </row>
    <row r="4" spans="1:25" ht="14.75">
      <c r="A4" t="s">
        <v>116</v>
      </c>
      <c r="B4" t="s">
        <v>34</v>
      </c>
      <c r="G4">
        <v>185736.70737727435</v>
      </c>
      <c r="H4">
        <v>131703.41</v>
      </c>
      <c r="I4">
        <v>98739.74</v>
      </c>
      <c r="J4">
        <v>140981.45000000001</v>
      </c>
      <c r="K4">
        <v>129584.93</v>
      </c>
      <c r="L4">
        <v>104231</v>
      </c>
      <c r="M4">
        <v>106303</v>
      </c>
      <c r="N4">
        <v>110941.90</v>
      </c>
      <c r="O4">
        <v>119213</v>
      </c>
      <c r="P4">
        <v>129497.0002734375</v>
      </c>
      <c r="Q4">
        <v>141918</v>
      </c>
      <c r="R4">
        <v>143547.0009765625</v>
      </c>
      <c r="S4">
        <v>122962.90</v>
      </c>
      <c r="T4">
        <v>119941</v>
      </c>
      <c r="U4">
        <v>125381</v>
      </c>
      <c r="V4">
        <v>126529</v>
      </c>
      <c r="W4">
        <v>118951</v>
      </c>
      <c r="X4">
        <v>112585</v>
      </c>
      <c r="Y4">
        <v>126150</v>
      </c>
    </row>
    <row r="5" spans="1:25" ht="14.75">
      <c r="A5" t="s">
        <v>116</v>
      </c>
      <c r="B5" t="s">
        <v>35</v>
      </c>
      <c r="G5">
        <v>66032</v>
      </c>
      <c r="H5">
        <v>68498.12</v>
      </c>
      <c r="I5">
        <v>82016.837420759039</v>
      </c>
      <c r="J5">
        <v>53465.53</v>
      </c>
      <c r="K5">
        <v>49629.69</v>
      </c>
      <c r="L5">
        <v>62005</v>
      </c>
      <c r="M5">
        <v>61434</v>
      </c>
      <c r="N5">
        <v>59424.90</v>
      </c>
      <c r="O5">
        <v>63276</v>
      </c>
      <c r="P5">
        <v>64790.000136718751</v>
      </c>
      <c r="Q5">
        <v>68028</v>
      </c>
      <c r="R5">
        <v>65970</v>
      </c>
      <c r="S5">
        <v>64264.10</v>
      </c>
      <c r="T5">
        <v>60169</v>
      </c>
      <c r="U5">
        <v>63769</v>
      </c>
      <c r="V5">
        <v>60644</v>
      </c>
      <c r="W5">
        <v>59804</v>
      </c>
      <c r="X5">
        <v>55928</v>
      </c>
      <c r="Y5">
        <v>51264</v>
      </c>
    </row>
    <row r="6" spans="1:25" ht="14.75">
      <c r="A6" t="s">
        <v>116</v>
      </c>
      <c r="B6" t="s">
        <v>36</v>
      </c>
      <c r="G6">
        <v>218218</v>
      </c>
      <c r="H6">
        <v>194352.32727137176</v>
      </c>
      <c r="I6">
        <v>144176.59</v>
      </c>
      <c r="J6">
        <v>182632.62</v>
      </c>
      <c r="K6">
        <v>137272.24</v>
      </c>
      <c r="L6">
        <v>152612</v>
      </c>
      <c r="M6">
        <v>145931</v>
      </c>
      <c r="N6">
        <v>144308</v>
      </c>
      <c r="O6">
        <v>149198</v>
      </c>
      <c r="P6">
        <v>159658.0001171875</v>
      </c>
      <c r="Q6">
        <v>166957</v>
      </c>
      <c r="R6">
        <v>165481.998046875</v>
      </c>
      <c r="S6">
        <v>158708.99999999997</v>
      </c>
      <c r="T6">
        <v>152860</v>
      </c>
      <c r="U6">
        <v>156232</v>
      </c>
      <c r="V6">
        <v>152395</v>
      </c>
      <c r="W6">
        <v>144830</v>
      </c>
      <c r="X6">
        <v>128985</v>
      </c>
      <c r="Y6">
        <v>128170</v>
      </c>
    </row>
    <row r="7" spans="1:25" ht="14.75">
      <c r="A7" t="s">
        <v>116</v>
      </c>
      <c r="B7" t="s">
        <v>37</v>
      </c>
      <c r="G7">
        <v>52540</v>
      </c>
      <c r="H7">
        <v>46021.08</v>
      </c>
      <c r="I7">
        <v>63424.95</v>
      </c>
      <c r="J7">
        <v>80873.09</v>
      </c>
      <c r="K7">
        <v>85392.45</v>
      </c>
      <c r="L7">
        <v>55691</v>
      </c>
      <c r="M7">
        <v>53341</v>
      </c>
      <c r="N7">
        <v>52027.30</v>
      </c>
      <c r="O7">
        <v>53055</v>
      </c>
      <c r="P7">
        <v>56971.999785156251</v>
      </c>
      <c r="Q7">
        <v>63299</v>
      </c>
      <c r="R7">
        <v>62749</v>
      </c>
      <c r="S7">
        <v>59363</v>
      </c>
      <c r="T7">
        <v>57098</v>
      </c>
      <c r="U7">
        <v>56760</v>
      </c>
      <c r="V7">
        <v>55221</v>
      </c>
      <c r="W7">
        <v>51431</v>
      </c>
      <c r="X7">
        <v>49095</v>
      </c>
      <c r="Y7">
        <v>43608</v>
      </c>
    </row>
    <row r="8" spans="1:25" ht="14.75">
      <c r="A8" t="s">
        <v>116</v>
      </c>
      <c r="B8" t="s">
        <v>38</v>
      </c>
      <c r="G8">
        <v>31588</v>
      </c>
      <c r="H8">
        <v>37802.01</v>
      </c>
      <c r="I8">
        <v>25762.19</v>
      </c>
      <c r="J8">
        <v>30327.719999999998</v>
      </c>
      <c r="K8">
        <v>64943</v>
      </c>
      <c r="L8">
        <v>60650</v>
      </c>
      <c r="M8">
        <v>56280</v>
      </c>
      <c r="N8">
        <v>55167</v>
      </c>
      <c r="O8">
        <v>56728</v>
      </c>
      <c r="P8">
        <v>60665.000136718751</v>
      </c>
      <c r="Q8">
        <v>62709</v>
      </c>
      <c r="R8">
        <v>61849.0009765625</v>
      </c>
      <c r="S8">
        <v>59583</v>
      </c>
      <c r="T8">
        <v>57201</v>
      </c>
      <c r="U8">
        <v>59059</v>
      </c>
      <c r="V8">
        <v>58501</v>
      </c>
      <c r="W8">
        <v>51294</v>
      </c>
      <c r="X8">
        <v>49239</v>
      </c>
      <c r="Y8">
        <v>48854</v>
      </c>
    </row>
    <row r="9" spans="1:25" ht="14.75">
      <c r="A9" t="s">
        <v>116</v>
      </c>
      <c r="B9" t="s">
        <v>39</v>
      </c>
      <c r="G9">
        <v>202637</v>
      </c>
      <c r="H9">
        <v>240270.31</v>
      </c>
      <c r="I9">
        <v>279662.59999999998</v>
      </c>
      <c r="J9">
        <v>232592.81</v>
      </c>
      <c r="K9">
        <v>257986.99</v>
      </c>
      <c r="L9">
        <v>231186</v>
      </c>
      <c r="M9">
        <v>224919</v>
      </c>
      <c r="N9">
        <v>225213</v>
      </c>
      <c r="O9">
        <v>231488</v>
      </c>
      <c r="P9">
        <v>242005.00078125001</v>
      </c>
      <c r="Q9">
        <v>255572</v>
      </c>
      <c r="R9">
        <v>251248</v>
      </c>
      <c r="S9">
        <v>226305</v>
      </c>
      <c r="T9">
        <v>217526</v>
      </c>
      <c r="U9">
        <v>223978</v>
      </c>
      <c r="V9">
        <v>219683</v>
      </c>
      <c r="W9">
        <v>200434</v>
      </c>
      <c r="X9">
        <v>187508</v>
      </c>
      <c r="Y9">
        <v>178614</v>
      </c>
    </row>
    <row r="10" spans="1:25" ht="14.75">
      <c r="A10" t="s">
        <v>116</v>
      </c>
      <c r="B10" t="s">
        <v>40</v>
      </c>
      <c r="G10">
        <v>214543</v>
      </c>
      <c r="H10">
        <v>178345.53</v>
      </c>
      <c r="I10">
        <v>173142.59</v>
      </c>
      <c r="J10">
        <v>162754.03460000001</v>
      </c>
      <c r="K10">
        <v>155897.16</v>
      </c>
      <c r="L10">
        <v>145112</v>
      </c>
      <c r="M10">
        <v>148014</v>
      </c>
      <c r="N10">
        <v>148839.79999999999</v>
      </c>
      <c r="O10">
        <v>161527</v>
      </c>
      <c r="P10">
        <v>180563.99953125001</v>
      </c>
      <c r="Q10">
        <v>185808</v>
      </c>
      <c r="R10">
        <v>189482</v>
      </c>
      <c r="S10">
        <v>178507.99999999997</v>
      </c>
      <c r="T10">
        <v>169977</v>
      </c>
      <c r="U10">
        <v>169121</v>
      </c>
      <c r="V10">
        <v>162302</v>
      </c>
      <c r="W10">
        <v>146036</v>
      </c>
      <c r="X10">
        <v>137899</v>
      </c>
      <c r="Y10">
        <v>130801</v>
      </c>
    </row>
    <row r="11" spans="1:25" ht="14.75">
      <c r="A11" t="s">
        <v>121</v>
      </c>
      <c r="B11" t="s">
        <v>7</v>
      </c>
      <c r="G11">
        <v>20145</v>
      </c>
      <c r="H11">
        <v>22952.59</v>
      </c>
      <c r="I11">
        <v>28214.49</v>
      </c>
      <c r="J11">
        <v>27978.52</v>
      </c>
      <c r="K11">
        <v>26116.559999999998</v>
      </c>
      <c r="L11">
        <v>28606</v>
      </c>
      <c r="M11">
        <v>27775</v>
      </c>
      <c r="N11">
        <v>26309.400024414062</v>
      </c>
      <c r="O11">
        <v>26986</v>
      </c>
      <c r="P11">
        <v>26898.099975585938</v>
      </c>
      <c r="Q11">
        <v>26451.349975585938</v>
      </c>
      <c r="R11">
        <v>25453</v>
      </c>
      <c r="S11">
        <v>25598</v>
      </c>
      <c r="T11">
        <v>24582</v>
      </c>
      <c r="U11">
        <v>23947</v>
      </c>
      <c r="V11">
        <v>22526</v>
      </c>
      <c r="W11">
        <v>20979</v>
      </c>
      <c r="X11">
        <v>19341</v>
      </c>
      <c r="Y11">
        <v>19225</v>
      </c>
    </row>
    <row r="12" spans="1:25" ht="14.75">
      <c r="A12" t="s">
        <v>121</v>
      </c>
      <c r="B12" t="s">
        <v>8</v>
      </c>
      <c r="G12">
        <v>16340</v>
      </c>
      <c r="H12">
        <v>20030.48</v>
      </c>
      <c r="I12">
        <v>10657.18</v>
      </c>
      <c r="J12">
        <v>12712.480000000001</v>
      </c>
      <c r="K12">
        <v>13866.81</v>
      </c>
      <c r="L12">
        <v>17703</v>
      </c>
      <c r="M12">
        <v>15752</v>
      </c>
      <c r="N12">
        <v>14806.800048828125</v>
      </c>
      <c r="O12">
        <v>15992</v>
      </c>
      <c r="P12">
        <v>14869.950012207031</v>
      </c>
      <c r="Q12">
        <v>14599.700012207031</v>
      </c>
      <c r="R12">
        <v>15122</v>
      </c>
      <c r="S12">
        <v>14065.099999999999</v>
      </c>
      <c r="T12">
        <v>13817</v>
      </c>
      <c r="U12">
        <v>13524</v>
      </c>
      <c r="V12">
        <v>14715</v>
      </c>
      <c r="W12">
        <v>14416</v>
      </c>
      <c r="X12">
        <v>15228</v>
      </c>
      <c r="Y12">
        <v>13922</v>
      </c>
    </row>
    <row r="13" spans="1:25" ht="14.75">
      <c r="A13" t="s">
        <v>121</v>
      </c>
      <c r="B13" t="s">
        <v>9</v>
      </c>
      <c r="G13">
        <v>18590</v>
      </c>
      <c r="H13">
        <v>15436.47</v>
      </c>
      <c r="I13">
        <v>17209.310000000001</v>
      </c>
      <c r="J13">
        <v>24063.07</v>
      </c>
      <c r="K13">
        <v>17231.61</v>
      </c>
      <c r="L13">
        <v>17604</v>
      </c>
      <c r="M13">
        <v>17412</v>
      </c>
      <c r="N13">
        <v>16344.699951171875</v>
      </c>
      <c r="O13">
        <v>18129</v>
      </c>
      <c r="P13">
        <v>15383</v>
      </c>
      <c r="Q13">
        <v>15260.099975585938</v>
      </c>
      <c r="R13">
        <v>15158</v>
      </c>
      <c r="S13">
        <v>15253</v>
      </c>
      <c r="T13">
        <v>15106</v>
      </c>
      <c r="U13">
        <v>13530</v>
      </c>
      <c r="V13">
        <v>12772</v>
      </c>
      <c r="W13">
        <v>12077</v>
      </c>
      <c r="X13">
        <v>11792</v>
      </c>
      <c r="Y13">
        <v>11937</v>
      </c>
    </row>
    <row r="14" spans="1:25" ht="14.75">
      <c r="A14" t="s">
        <v>123</v>
      </c>
      <c r="B14" t="s">
        <v>49</v>
      </c>
      <c r="C14">
        <v>18213</v>
      </c>
      <c r="D14">
        <v>25369.716850601217</v>
      </c>
      <c r="E14">
        <v>30519</v>
      </c>
      <c r="F14">
        <v>24169</v>
      </c>
      <c r="G14">
        <v>17595</v>
      </c>
      <c r="H14">
        <v>15591.01</v>
      </c>
      <c r="I14">
        <v>19523.874968372413</v>
      </c>
      <c r="J14">
        <v>21536.07</v>
      </c>
      <c r="K14">
        <v>17049.274973062864</v>
      </c>
      <c r="L14">
        <v>25307</v>
      </c>
      <c r="M14">
        <v>25491</v>
      </c>
      <c r="N14">
        <v>25721.10</v>
      </c>
      <c r="O14">
        <v>30453.93994140625</v>
      </c>
      <c r="P14">
        <v>32101.1298828125</v>
      </c>
      <c r="Q14">
        <v>33598</v>
      </c>
      <c r="R14">
        <v>35148</v>
      </c>
      <c r="S14">
        <v>36471</v>
      </c>
      <c r="T14">
        <v>39250</v>
      </c>
      <c r="U14">
        <v>39684</v>
      </c>
      <c r="V14">
        <v>40394</v>
      </c>
      <c r="W14">
        <v>37658</v>
      </c>
      <c r="X14">
        <v>33707</v>
      </c>
      <c r="Y14">
        <v>37574</v>
      </c>
    </row>
    <row r="15" spans="1:25" ht="14.75">
      <c r="A15" t="s">
        <v>115</v>
      </c>
      <c r="B15" t="s">
        <v>28</v>
      </c>
      <c r="G15">
        <v>28526</v>
      </c>
      <c r="H15">
        <v>40090.60</v>
      </c>
      <c r="I15">
        <v>41092.79</v>
      </c>
      <c r="J15">
        <v>42652.01</v>
      </c>
      <c r="K15">
        <v>37797.96</v>
      </c>
      <c r="L15">
        <v>33759</v>
      </c>
      <c r="M15">
        <v>33096</v>
      </c>
      <c r="N15">
        <v>33587</v>
      </c>
      <c r="O15">
        <v>33680</v>
      </c>
      <c r="P15">
        <v>34709</v>
      </c>
      <c r="Q15">
        <v>35259</v>
      </c>
      <c r="R15">
        <v>35759</v>
      </c>
      <c r="S15">
        <v>36761</v>
      </c>
      <c r="T15">
        <v>35626</v>
      </c>
      <c r="U15">
        <v>36215</v>
      </c>
      <c r="V15">
        <v>34135</v>
      </c>
      <c r="W15">
        <v>31987</v>
      </c>
      <c r="X15">
        <v>27164</v>
      </c>
      <c r="Y15">
        <v>27519</v>
      </c>
    </row>
    <row r="16" spans="1:25" ht="14.75">
      <c r="A16" t="s">
        <v>115</v>
      </c>
      <c r="B16" t="s">
        <v>29</v>
      </c>
      <c r="G16">
        <v>25791</v>
      </c>
      <c r="H16">
        <v>20658.52</v>
      </c>
      <c r="I16">
        <v>26173.49</v>
      </c>
      <c r="J16">
        <v>27924.52</v>
      </c>
      <c r="K16">
        <v>25225.879999999997</v>
      </c>
      <c r="L16">
        <v>23596</v>
      </c>
      <c r="M16">
        <v>23352</v>
      </c>
      <c r="N16">
        <v>23643</v>
      </c>
      <c r="O16">
        <v>22220</v>
      </c>
      <c r="P16">
        <v>22106</v>
      </c>
      <c r="Q16">
        <v>21041</v>
      </c>
      <c r="R16">
        <v>21283</v>
      </c>
      <c r="S16">
        <v>22049</v>
      </c>
      <c r="T16">
        <v>22337</v>
      </c>
      <c r="U16">
        <v>23832</v>
      </c>
      <c r="V16">
        <v>22888</v>
      </c>
      <c r="W16">
        <v>21763</v>
      </c>
      <c r="X16">
        <v>20216</v>
      </c>
      <c r="Y16">
        <v>20401</v>
      </c>
    </row>
    <row r="17" spans="1:25" ht="14.75">
      <c r="A17" t="s">
        <v>115</v>
      </c>
      <c r="B17" t="s">
        <v>30</v>
      </c>
      <c r="G17">
        <v>26893</v>
      </c>
      <c r="H17">
        <v>25479.68</v>
      </c>
      <c r="I17">
        <v>20699.03</v>
      </c>
      <c r="J17">
        <v>25351.210000000003</v>
      </c>
      <c r="K17">
        <v>18873.669999999998</v>
      </c>
      <c r="L17">
        <v>18259</v>
      </c>
      <c r="M17">
        <v>16000</v>
      </c>
      <c r="N17">
        <v>15385</v>
      </c>
      <c r="O17">
        <v>17272</v>
      </c>
      <c r="P17">
        <v>18911</v>
      </c>
      <c r="Q17">
        <v>18633</v>
      </c>
      <c r="R17">
        <v>19466</v>
      </c>
      <c r="S17">
        <v>19898</v>
      </c>
      <c r="T17">
        <v>21303</v>
      </c>
      <c r="U17">
        <v>21018</v>
      </c>
      <c r="V17">
        <v>18748</v>
      </c>
      <c r="W17">
        <v>18787</v>
      </c>
      <c r="X17">
        <v>17545</v>
      </c>
      <c r="Y17">
        <v>20113</v>
      </c>
    </row>
    <row r="18" spans="1:25" ht="14.75">
      <c r="A18" t="s">
        <v>122</v>
      </c>
      <c r="B18" t="s">
        <v>59</v>
      </c>
      <c r="G18">
        <v>252874</v>
      </c>
      <c r="H18">
        <v>237164.84315095417</v>
      </c>
      <c r="I18">
        <v>269435.2921953242</v>
      </c>
      <c r="J18">
        <v>219724.18</v>
      </c>
      <c r="K18">
        <v>223175.29</v>
      </c>
      <c r="L18">
        <v>240842</v>
      </c>
      <c r="M18">
        <v>229521</v>
      </c>
      <c r="N18">
        <v>176660</v>
      </c>
      <c r="O18">
        <v>217549.57250000001</v>
      </c>
      <c r="P18">
        <v>157623.83078919697</v>
      </c>
      <c r="Q18">
        <v>194908.41740533893</v>
      </c>
      <c r="R18">
        <v>194260</v>
      </c>
      <c r="S18">
        <v>152493.99609375</v>
      </c>
      <c r="T18">
        <v>146765</v>
      </c>
      <c r="U18">
        <v>142854</v>
      </c>
      <c r="V18">
        <v>144729</v>
      </c>
      <c r="W18">
        <v>146816</v>
      </c>
      <c r="X18">
        <v>140202</v>
      </c>
      <c r="Y18">
        <v>170627</v>
      </c>
    </row>
    <row r="19" spans="1:25" ht="14.75">
      <c r="A19" t="s">
        <v>122</v>
      </c>
      <c r="B19" t="s">
        <v>60</v>
      </c>
      <c r="G19">
        <v>115751</v>
      </c>
      <c r="H19">
        <v>126164.57</v>
      </c>
      <c r="I19">
        <v>98953.91</v>
      </c>
      <c r="J19">
        <v>95983.37000000001</v>
      </c>
      <c r="K19">
        <v>110743.98999999999</v>
      </c>
      <c r="L19">
        <v>80804</v>
      </c>
      <c r="M19">
        <v>86336</v>
      </c>
      <c r="N19">
        <v>74260</v>
      </c>
      <c r="O19">
        <v>88035.997499999998</v>
      </c>
      <c r="P19">
        <v>69361.169210803026</v>
      </c>
      <c r="Q19">
        <v>85917.582594661042</v>
      </c>
      <c r="R19">
        <v>68664</v>
      </c>
      <c r="S19">
        <v>58378.9990234375</v>
      </c>
      <c r="T19">
        <v>58169</v>
      </c>
      <c r="U19">
        <v>57858</v>
      </c>
      <c r="V19">
        <v>59202</v>
      </c>
      <c r="W19">
        <v>60095</v>
      </c>
      <c r="X19">
        <v>58549</v>
      </c>
      <c r="Y19">
        <v>66621</v>
      </c>
    </row>
    <row r="20" spans="1:25" ht="14.75">
      <c r="A20" t="s">
        <v>75</v>
      </c>
      <c r="B20" t="s">
        <v>43</v>
      </c>
      <c r="C20">
        <v>14331</v>
      </c>
      <c r="D20">
        <v>11470</v>
      </c>
      <c r="E20">
        <v>17216</v>
      </c>
      <c r="F20">
        <v>17216</v>
      </c>
      <c r="G20">
        <v>17623.1576181075</v>
      </c>
      <c r="H20">
        <v>23731.32</v>
      </c>
      <c r="I20">
        <v>21607.20</v>
      </c>
      <c r="J20">
        <v>29270</v>
      </c>
      <c r="K20">
        <v>23822</v>
      </c>
      <c r="L20">
        <v>21509</v>
      </c>
      <c r="M20">
        <v>22913</v>
      </c>
      <c r="N20">
        <v>22727.050048828125</v>
      </c>
      <c r="O20">
        <v>21405</v>
      </c>
      <c r="P20">
        <v>30802</v>
      </c>
      <c r="Q20">
        <v>25459</v>
      </c>
      <c r="R20">
        <v>26070</v>
      </c>
      <c r="S20">
        <v>23590</v>
      </c>
      <c r="T20">
        <v>21802</v>
      </c>
      <c r="U20">
        <v>20017</v>
      </c>
      <c r="V20">
        <v>20558</v>
      </c>
      <c r="W20">
        <v>19629</v>
      </c>
      <c r="X20">
        <v>19780</v>
      </c>
      <c r="Y20">
        <v>21982</v>
      </c>
    </row>
    <row r="21" spans="1:25" ht="14.75">
      <c r="A21" t="s">
        <v>114</v>
      </c>
      <c r="B21" t="s">
        <v>23</v>
      </c>
      <c r="G21">
        <v>79470</v>
      </c>
      <c r="H21">
        <v>105480.47</v>
      </c>
      <c r="I21">
        <v>109708.62</v>
      </c>
      <c r="J21">
        <v>106913</v>
      </c>
      <c r="K21">
        <v>115272.79000000001</v>
      </c>
      <c r="L21">
        <v>111437</v>
      </c>
      <c r="M21">
        <v>94196</v>
      </c>
      <c r="N21">
        <v>93256.60</v>
      </c>
      <c r="O21">
        <v>95817.9990234375</v>
      </c>
      <c r="P21">
        <v>100115.83984375</v>
      </c>
      <c r="Q21">
        <v>125346</v>
      </c>
      <c r="R21">
        <v>119057</v>
      </c>
      <c r="S21">
        <v>104707</v>
      </c>
      <c r="T21">
        <v>99971</v>
      </c>
      <c r="U21">
        <v>93292</v>
      </c>
      <c r="V21">
        <v>93452</v>
      </c>
      <c r="W21">
        <v>96400</v>
      </c>
      <c r="X21">
        <v>90366</v>
      </c>
      <c r="Y21">
        <v>84432</v>
      </c>
    </row>
    <row r="22" spans="1:25" ht="14.75">
      <c r="A22" t="s">
        <v>114</v>
      </c>
      <c r="B22" t="s">
        <v>58</v>
      </c>
      <c r="G22">
        <v>198398</v>
      </c>
      <c r="H22">
        <v>82106.5</v>
      </c>
      <c r="I22">
        <v>164484.61295100866</v>
      </c>
      <c r="J22">
        <v>163190.16</v>
      </c>
      <c r="K22">
        <v>141628.93</v>
      </c>
      <c r="L22">
        <v>140718</v>
      </c>
      <c r="M22">
        <v>138101</v>
      </c>
      <c r="N22">
        <v>136888</v>
      </c>
      <c r="O22">
        <v>136942.9990234375</v>
      </c>
      <c r="P22">
        <v>150926.8701171875</v>
      </c>
      <c r="Q22">
        <v>212793</v>
      </c>
      <c r="R22">
        <v>204102</v>
      </c>
      <c r="S22">
        <v>145551</v>
      </c>
      <c r="T22">
        <v>135635</v>
      </c>
      <c r="U22">
        <v>124703</v>
      </c>
      <c r="V22">
        <v>116916</v>
      </c>
      <c r="W22">
        <v>102285</v>
      </c>
      <c r="X22">
        <v>90508</v>
      </c>
      <c r="Y22">
        <v>92066</v>
      </c>
    </row>
    <row r="23" spans="1:25" ht="14.75">
      <c r="A23" t="s">
        <v>114</v>
      </c>
      <c r="B23" t="s">
        <v>25</v>
      </c>
      <c r="G23">
        <v>30389</v>
      </c>
      <c r="H23">
        <v>30166.14</v>
      </c>
      <c r="I23">
        <v>31561</v>
      </c>
      <c r="J23">
        <v>28707.64</v>
      </c>
      <c r="K23">
        <v>28714.90</v>
      </c>
      <c r="L23">
        <v>27763</v>
      </c>
      <c r="M23">
        <v>23897</v>
      </c>
      <c r="N23">
        <v>22045.40</v>
      </c>
      <c r="O23">
        <v>24534</v>
      </c>
      <c r="P23">
        <v>25871.389892578125</v>
      </c>
      <c r="Q23">
        <v>33640</v>
      </c>
      <c r="R23">
        <v>30767</v>
      </c>
      <c r="S23">
        <v>27628</v>
      </c>
      <c r="T23">
        <v>26389</v>
      </c>
      <c r="U23">
        <v>23441</v>
      </c>
      <c r="V23">
        <v>23414</v>
      </c>
      <c r="W23">
        <v>24523</v>
      </c>
      <c r="X23">
        <v>23035</v>
      </c>
      <c r="Y23">
        <v>23185</v>
      </c>
    </row>
    <row r="24" spans="1:25" ht="14.75">
      <c r="A24" t="s">
        <v>114</v>
      </c>
      <c r="B24" t="s">
        <v>26</v>
      </c>
      <c r="G24">
        <v>19174</v>
      </c>
      <c r="H24">
        <v>21362.20</v>
      </c>
      <c r="I24">
        <v>17841.62</v>
      </c>
      <c r="J24">
        <v>21573.760000000002</v>
      </c>
      <c r="K24">
        <v>13103.74</v>
      </c>
      <c r="L24">
        <v>9831</v>
      </c>
      <c r="M24">
        <v>15699</v>
      </c>
      <c r="N24">
        <v>15683.90</v>
      </c>
      <c r="O24">
        <v>16059.000122070312</v>
      </c>
      <c r="P24">
        <v>17532.0400390625</v>
      </c>
      <c r="Q24">
        <v>19778</v>
      </c>
      <c r="R24">
        <v>17870.999755859375</v>
      </c>
      <c r="S24">
        <v>17333</v>
      </c>
      <c r="T24">
        <v>16085</v>
      </c>
      <c r="U24">
        <v>14033</v>
      </c>
      <c r="V24">
        <v>13248</v>
      </c>
      <c r="W24">
        <v>13588</v>
      </c>
      <c r="X24">
        <v>11998</v>
      </c>
      <c r="Y24">
        <v>10870</v>
      </c>
    </row>
    <row r="25" spans="1:25" ht="14.75">
      <c r="A25" t="s">
        <v>114</v>
      </c>
      <c r="B25" t="s">
        <v>27</v>
      </c>
      <c r="G25">
        <v>85813</v>
      </c>
      <c r="H25">
        <v>75825.94</v>
      </c>
      <c r="I25">
        <v>68934</v>
      </c>
      <c r="J25">
        <v>137115.21</v>
      </c>
      <c r="K25">
        <v>131341.91999999998</v>
      </c>
      <c r="L25">
        <v>125270</v>
      </c>
      <c r="M25">
        <v>145612</v>
      </c>
      <c r="N25">
        <v>145429.90</v>
      </c>
      <c r="O25">
        <v>153841.9990234375</v>
      </c>
      <c r="P25">
        <v>175965.7998046875</v>
      </c>
      <c r="Q25">
        <v>223322</v>
      </c>
      <c r="R25">
        <v>222349.994140625</v>
      </c>
      <c r="S25">
        <v>140268</v>
      </c>
      <c r="T25">
        <v>132082</v>
      </c>
      <c r="U25">
        <v>131748</v>
      </c>
      <c r="V25">
        <v>121570</v>
      </c>
      <c r="W25">
        <v>123555</v>
      </c>
      <c r="X25">
        <v>104346</v>
      </c>
      <c r="Y25">
        <v>107282</v>
      </c>
    </row>
    <row r="26" spans="1:25" ht="14.75">
      <c r="A26" t="s">
        <v>117</v>
      </c>
      <c r="B26" t="s">
        <v>14</v>
      </c>
      <c r="G26">
        <v>54181</v>
      </c>
      <c r="H26">
        <v>80147.73</v>
      </c>
      <c r="I26">
        <v>77764.33</v>
      </c>
      <c r="J26">
        <v>69785.77</v>
      </c>
      <c r="K26">
        <v>66960.19</v>
      </c>
      <c r="L26">
        <v>56391</v>
      </c>
      <c r="M26">
        <v>50586</v>
      </c>
      <c r="N26">
        <v>56252</v>
      </c>
      <c r="O26">
        <v>57658.4501953125</v>
      </c>
      <c r="P26">
        <v>64201</v>
      </c>
      <c r="Q26">
        <v>69543</v>
      </c>
      <c r="R26">
        <v>69288</v>
      </c>
      <c r="S26">
        <v>70521</v>
      </c>
      <c r="T26">
        <v>69691</v>
      </c>
      <c r="U26">
        <v>71998</v>
      </c>
      <c r="V26">
        <v>71402</v>
      </c>
      <c r="W26">
        <v>68323</v>
      </c>
      <c r="X26">
        <v>63976</v>
      </c>
      <c r="Y26">
        <v>61957</v>
      </c>
    </row>
    <row r="27" spans="1:25" ht="14.75">
      <c r="A27" t="s">
        <v>117</v>
      </c>
      <c r="B27" t="s">
        <v>15</v>
      </c>
      <c r="G27">
        <v>6296</v>
      </c>
      <c r="H27">
        <v>7434.83</v>
      </c>
      <c r="I27">
        <v>10856.07</v>
      </c>
      <c r="J27">
        <v>9463.8799999999992</v>
      </c>
      <c r="K27">
        <v>8708.26</v>
      </c>
      <c r="L27">
        <v>8336</v>
      </c>
      <c r="M27">
        <v>7299</v>
      </c>
      <c r="N27">
        <v>8513</v>
      </c>
      <c r="O27">
        <v>9190.449951171875</v>
      </c>
      <c r="P27">
        <v>8739</v>
      </c>
      <c r="Q27">
        <v>8928</v>
      </c>
      <c r="R27">
        <v>8315</v>
      </c>
      <c r="S27">
        <v>8387</v>
      </c>
      <c r="T27">
        <v>7319</v>
      </c>
      <c r="U27">
        <v>8305</v>
      </c>
      <c r="V27">
        <v>8983</v>
      </c>
      <c r="W27">
        <v>8737</v>
      </c>
      <c r="X27">
        <v>8260</v>
      </c>
      <c r="Y27">
        <v>8385</v>
      </c>
    </row>
    <row r="28" spans="1:25" ht="14.75">
      <c r="A28" t="s">
        <v>117</v>
      </c>
      <c r="B28" t="s">
        <v>16</v>
      </c>
      <c r="G28">
        <v>43456</v>
      </c>
      <c r="H28">
        <v>32677.91</v>
      </c>
      <c r="I28">
        <v>53213.22</v>
      </c>
      <c r="J28">
        <v>30196.02</v>
      </c>
      <c r="K28">
        <v>39387.910000000003</v>
      </c>
      <c r="L28">
        <v>38165</v>
      </c>
      <c r="M28">
        <v>31708</v>
      </c>
      <c r="N28">
        <v>32696</v>
      </c>
      <c r="O28">
        <v>29760.949951171875</v>
      </c>
      <c r="P28">
        <v>28712</v>
      </c>
      <c r="Q28">
        <v>29827</v>
      </c>
      <c r="R28">
        <v>29727</v>
      </c>
      <c r="S28">
        <v>27920</v>
      </c>
      <c r="T28">
        <v>26281</v>
      </c>
      <c r="U28">
        <v>26648</v>
      </c>
      <c r="V28">
        <v>25779</v>
      </c>
      <c r="W28">
        <v>22525</v>
      </c>
      <c r="X28">
        <v>21862</v>
      </c>
      <c r="Y28">
        <v>22280</v>
      </c>
    </row>
    <row r="29" spans="1:25" ht="14.75">
      <c r="A29" t="s">
        <v>117</v>
      </c>
      <c r="B29" t="s">
        <v>17</v>
      </c>
      <c r="G29">
        <v>4038</v>
      </c>
      <c r="H29">
        <v>1889.94</v>
      </c>
      <c r="I29">
        <v>2511.98</v>
      </c>
      <c r="J29">
        <v>1719.8700000000001</v>
      </c>
      <c r="K29">
        <v>3254.48</v>
      </c>
      <c r="L29">
        <v>3194</v>
      </c>
      <c r="M29">
        <v>2675</v>
      </c>
      <c r="N29">
        <v>3056</v>
      </c>
      <c r="O29">
        <v>3036.2000122070312</v>
      </c>
      <c r="P29">
        <v>3087.9999999999995</v>
      </c>
      <c r="Q29">
        <v>3386</v>
      </c>
      <c r="R29">
        <v>3469</v>
      </c>
      <c r="S29">
        <v>3006</v>
      </c>
      <c r="T29">
        <v>3342</v>
      </c>
      <c r="U29">
        <v>3450</v>
      </c>
      <c r="V29">
        <v>3998</v>
      </c>
      <c r="W29">
        <v>4278</v>
      </c>
      <c r="X29">
        <v>2795</v>
      </c>
      <c r="Y29">
        <v>2756</v>
      </c>
    </row>
    <row r="30" spans="1:25" ht="14.75">
      <c r="A30" t="s">
        <v>117</v>
      </c>
      <c r="B30" t="s">
        <v>18</v>
      </c>
      <c r="G30">
        <v>11550</v>
      </c>
      <c r="H30">
        <v>11811.20</v>
      </c>
      <c r="I30">
        <v>16964.150000000001</v>
      </c>
      <c r="J30">
        <v>9582.9200000000019</v>
      </c>
      <c r="K30">
        <v>15647.47</v>
      </c>
      <c r="L30">
        <v>11399</v>
      </c>
      <c r="M30">
        <v>9693</v>
      </c>
      <c r="N30">
        <v>10663</v>
      </c>
      <c r="O30">
        <v>10034.25</v>
      </c>
      <c r="P30">
        <v>10304</v>
      </c>
      <c r="Q30">
        <v>11330</v>
      </c>
      <c r="R30">
        <v>10437</v>
      </c>
      <c r="S30">
        <v>9784</v>
      </c>
      <c r="T30">
        <v>8242</v>
      </c>
      <c r="U30">
        <v>8263</v>
      </c>
      <c r="V30">
        <v>8941</v>
      </c>
      <c r="W30">
        <v>7801</v>
      </c>
      <c r="X30">
        <v>7897</v>
      </c>
      <c r="Y30">
        <v>6162</v>
      </c>
    </row>
    <row r="31" spans="1:25" ht="14.75">
      <c r="A31" t="s">
        <v>117</v>
      </c>
      <c r="B31" t="s">
        <v>19</v>
      </c>
      <c r="G31">
        <v>4164</v>
      </c>
      <c r="H31">
        <v>4220.66</v>
      </c>
      <c r="I31">
        <v>5024.08</v>
      </c>
      <c r="J31">
        <v>4272.84</v>
      </c>
      <c r="K31">
        <v>3720.09</v>
      </c>
      <c r="L31">
        <v>3034</v>
      </c>
      <c r="M31">
        <v>2995</v>
      </c>
      <c r="N31">
        <v>3355</v>
      </c>
      <c r="O31">
        <v>2978.0499877929688</v>
      </c>
      <c r="P31">
        <v>3281</v>
      </c>
      <c r="Q31">
        <v>3297</v>
      </c>
      <c r="R31">
        <v>3806</v>
      </c>
      <c r="S31">
        <v>3732</v>
      </c>
      <c r="T31">
        <v>3548</v>
      </c>
      <c r="U31">
        <v>3092</v>
      </c>
      <c r="V31">
        <v>3081</v>
      </c>
      <c r="W31">
        <v>2916</v>
      </c>
      <c r="X31">
        <v>3321</v>
      </c>
      <c r="Y31">
        <v>3165</v>
      </c>
    </row>
    <row r="32" spans="1:25" ht="14.75">
      <c r="A32" t="s">
        <v>117</v>
      </c>
      <c r="B32" t="s">
        <v>20</v>
      </c>
      <c r="G32">
        <v>3467</v>
      </c>
      <c r="H32">
        <v>2278.8200000000002</v>
      </c>
      <c r="I32">
        <v>4455.88</v>
      </c>
      <c r="J32">
        <v>4387.46</v>
      </c>
      <c r="K32">
        <v>4840.95</v>
      </c>
      <c r="L32">
        <v>4340</v>
      </c>
      <c r="M32">
        <v>3256</v>
      </c>
      <c r="N32">
        <v>4426</v>
      </c>
      <c r="O32">
        <v>4689.5</v>
      </c>
      <c r="P32">
        <v>4720</v>
      </c>
      <c r="Q32">
        <v>5097</v>
      </c>
      <c r="R32">
        <v>5916</v>
      </c>
      <c r="S32">
        <v>5849</v>
      </c>
      <c r="T32">
        <v>5824</v>
      </c>
      <c r="U32">
        <v>5328</v>
      </c>
      <c r="V32">
        <v>5047</v>
      </c>
      <c r="W32">
        <v>4993</v>
      </c>
      <c r="X32">
        <v>5046</v>
      </c>
      <c r="Y32">
        <v>5807</v>
      </c>
    </row>
    <row r="33" spans="1:25" ht="14.75">
      <c r="A33" t="s">
        <v>117</v>
      </c>
      <c r="B33" t="s">
        <v>21</v>
      </c>
      <c r="G33">
        <v>2503</v>
      </c>
      <c r="H33">
        <v>4967.24</v>
      </c>
      <c r="I33">
        <v>5281.75</v>
      </c>
      <c r="J33">
        <v>3746.04</v>
      </c>
      <c r="K33">
        <v>7719.10</v>
      </c>
      <c r="L33">
        <v>6693</v>
      </c>
      <c r="M33">
        <v>5788</v>
      </c>
      <c r="N33">
        <v>5435</v>
      </c>
      <c r="O33">
        <v>6161.5999755859375</v>
      </c>
      <c r="P33">
        <v>4355</v>
      </c>
      <c r="Q33">
        <v>5428</v>
      </c>
      <c r="R33">
        <v>5679</v>
      </c>
      <c r="S33">
        <v>6898</v>
      </c>
      <c r="T33">
        <v>5481</v>
      </c>
      <c r="U33">
        <v>5182</v>
      </c>
      <c r="V33">
        <v>5554</v>
      </c>
      <c r="W33">
        <v>5706</v>
      </c>
      <c r="X33">
        <v>6435</v>
      </c>
      <c r="Y33">
        <v>6331</v>
      </c>
    </row>
    <row r="34" spans="1:25" ht="14.75">
      <c r="A34" t="s">
        <v>117</v>
      </c>
      <c r="B34" t="s">
        <v>22</v>
      </c>
      <c r="G34">
        <v>13889</v>
      </c>
      <c r="H34">
        <v>21517.87</v>
      </c>
      <c r="I34">
        <v>22236.14</v>
      </c>
      <c r="J34">
        <v>25031.09</v>
      </c>
      <c r="K34">
        <v>16357.92</v>
      </c>
      <c r="L34">
        <v>14256</v>
      </c>
      <c r="M34">
        <v>13224</v>
      </c>
      <c r="N34">
        <v>14345</v>
      </c>
      <c r="O34">
        <v>15158.650024414062</v>
      </c>
      <c r="P34">
        <v>15097</v>
      </c>
      <c r="Q34">
        <v>15778</v>
      </c>
      <c r="R34">
        <v>16948</v>
      </c>
      <c r="S34">
        <v>15628</v>
      </c>
      <c r="T34">
        <v>15989</v>
      </c>
      <c r="U34">
        <v>16635</v>
      </c>
      <c r="V34">
        <v>16540</v>
      </c>
      <c r="W34">
        <v>15021</v>
      </c>
      <c r="X34">
        <v>15840</v>
      </c>
      <c r="Y34">
        <v>15833</v>
      </c>
    </row>
    <row r="35" spans="1:25" ht="14.75">
      <c r="A35" t="s">
        <v>120</v>
      </c>
      <c r="B35" t="s">
        <v>10</v>
      </c>
      <c r="G35">
        <v>24354</v>
      </c>
      <c r="H35">
        <v>17969</v>
      </c>
      <c r="I35">
        <v>18695.48</v>
      </c>
      <c r="J35">
        <v>19790.39</v>
      </c>
      <c r="K35">
        <v>20020.12</v>
      </c>
      <c r="L35">
        <v>19781</v>
      </c>
      <c r="M35">
        <v>22849</v>
      </c>
      <c r="N35">
        <v>21410</v>
      </c>
      <c r="O35">
        <v>17622.43994140625</v>
      </c>
      <c r="P35">
        <v>19687.119995117188</v>
      </c>
      <c r="Q35">
        <v>20087</v>
      </c>
      <c r="R35">
        <v>21312</v>
      </c>
      <c r="S35">
        <v>21243</v>
      </c>
      <c r="T35">
        <v>22945</v>
      </c>
      <c r="U35">
        <v>23190</v>
      </c>
      <c r="V35">
        <v>21148</v>
      </c>
      <c r="W35">
        <v>20152</v>
      </c>
      <c r="X35">
        <v>19342</v>
      </c>
      <c r="Y35">
        <v>22428</v>
      </c>
    </row>
    <row r="36" spans="1:25" ht="14.75">
      <c r="A36" t="s">
        <v>120</v>
      </c>
      <c r="B36" t="s">
        <v>11</v>
      </c>
      <c r="G36">
        <v>6803</v>
      </c>
      <c r="H36">
        <v>17775</v>
      </c>
      <c r="I36">
        <v>17874.689999999999</v>
      </c>
      <c r="J36">
        <v>15461.539999999999</v>
      </c>
      <c r="K36">
        <v>18465.34</v>
      </c>
      <c r="L36">
        <v>12257</v>
      </c>
      <c r="M36">
        <v>13675</v>
      </c>
      <c r="N36">
        <v>11331</v>
      </c>
      <c r="O36">
        <v>10825.880004882812</v>
      </c>
      <c r="P36">
        <v>11186.200012207031</v>
      </c>
      <c r="Q36">
        <v>11454</v>
      </c>
      <c r="R36">
        <v>10137</v>
      </c>
      <c r="S36">
        <v>10930</v>
      </c>
      <c r="T36">
        <v>11290</v>
      </c>
      <c r="U36">
        <v>11280</v>
      </c>
      <c r="V36">
        <v>10855</v>
      </c>
      <c r="W36">
        <v>10395</v>
      </c>
      <c r="X36">
        <v>10494</v>
      </c>
      <c r="Y36">
        <v>10975</v>
      </c>
    </row>
    <row r="37" spans="1:25" ht="14.75">
      <c r="A37" t="s">
        <v>120</v>
      </c>
      <c r="B37" t="s">
        <v>12</v>
      </c>
      <c r="G37">
        <v>19111</v>
      </c>
      <c r="H37">
        <v>21394</v>
      </c>
      <c r="I37">
        <v>22533.91</v>
      </c>
      <c r="J37">
        <v>23106.87</v>
      </c>
      <c r="K37">
        <v>25160.21</v>
      </c>
      <c r="L37">
        <v>20203</v>
      </c>
      <c r="M37">
        <v>18895</v>
      </c>
      <c r="N37">
        <v>21554</v>
      </c>
      <c r="O37">
        <v>20291.359985351562</v>
      </c>
      <c r="P37">
        <v>21210.160034179688</v>
      </c>
      <c r="Q37">
        <v>21351</v>
      </c>
      <c r="R37">
        <v>22694.000244140625</v>
      </c>
      <c r="S37">
        <v>23229</v>
      </c>
      <c r="T37">
        <v>22753</v>
      </c>
      <c r="U37">
        <v>22539</v>
      </c>
      <c r="V37">
        <v>22844</v>
      </c>
      <c r="W37">
        <v>22705</v>
      </c>
      <c r="X37">
        <v>21919</v>
      </c>
      <c r="Y37">
        <v>25917</v>
      </c>
    </row>
    <row r="38" spans="1:25" ht="14.75">
      <c r="A38" t="s">
        <v>120</v>
      </c>
      <c r="B38" t="s">
        <v>13</v>
      </c>
      <c r="G38">
        <v>14544</v>
      </c>
      <c r="H38">
        <v>24527</v>
      </c>
      <c r="I38">
        <v>39969.85</v>
      </c>
      <c r="J38">
        <v>23230.829999999998</v>
      </c>
      <c r="K38">
        <v>27377.710000000003</v>
      </c>
      <c r="L38">
        <v>22444</v>
      </c>
      <c r="M38">
        <v>20477</v>
      </c>
      <c r="N38">
        <v>21816</v>
      </c>
      <c r="O38">
        <v>17117.319946289062</v>
      </c>
      <c r="P38">
        <v>18402.160034179688</v>
      </c>
      <c r="Q38">
        <v>18625</v>
      </c>
      <c r="R38">
        <v>18172.000122070312</v>
      </c>
      <c r="S38">
        <v>19344</v>
      </c>
      <c r="T38">
        <v>19607</v>
      </c>
      <c r="U38">
        <v>18519</v>
      </c>
      <c r="V38">
        <v>17247</v>
      </c>
      <c r="W38">
        <v>15577</v>
      </c>
      <c r="X38">
        <v>14767</v>
      </c>
      <c r="Y38">
        <v>16744</v>
      </c>
    </row>
    <row r="39" spans="1:25" ht="14.75">
      <c r="A39" t="s">
        <v>118</v>
      </c>
      <c r="B39" t="s">
        <v>31</v>
      </c>
      <c r="G39">
        <v>135012.79999999999</v>
      </c>
      <c r="H39">
        <v>121965</v>
      </c>
      <c r="I39">
        <v>131551</v>
      </c>
      <c r="J39">
        <v>125934</v>
      </c>
      <c r="K39">
        <v>123529</v>
      </c>
      <c r="L39">
        <v>119267</v>
      </c>
      <c r="M39">
        <v>113825</v>
      </c>
      <c r="N39">
        <v>113408</v>
      </c>
      <c r="O39">
        <v>123102.43994140625</v>
      </c>
      <c r="P39">
        <v>135878.22021484375</v>
      </c>
      <c r="Q39">
        <v>147250.99951171875</v>
      </c>
      <c r="R39">
        <v>154488.0009765625</v>
      </c>
      <c r="S39">
        <v>146119</v>
      </c>
      <c r="T39">
        <v>140217</v>
      </c>
      <c r="U39">
        <v>142440</v>
      </c>
      <c r="V39">
        <v>139205</v>
      </c>
      <c r="W39">
        <v>129577</v>
      </c>
      <c r="X39">
        <v>120868</v>
      </c>
      <c r="Y39">
        <v>119101</v>
      </c>
    </row>
    <row r="40" spans="1:25" ht="14.75">
      <c r="A40" t="s">
        <v>118</v>
      </c>
      <c r="B40" t="s">
        <v>32</v>
      </c>
      <c r="G40">
        <v>174607.60</v>
      </c>
      <c r="H40">
        <v>171281</v>
      </c>
      <c r="I40">
        <v>171685</v>
      </c>
      <c r="J40">
        <v>167431</v>
      </c>
      <c r="K40">
        <v>163513</v>
      </c>
      <c r="L40">
        <v>156344</v>
      </c>
      <c r="M40">
        <v>139891</v>
      </c>
      <c r="N40">
        <v>138204</v>
      </c>
      <c r="O40">
        <v>138453.7998046875</v>
      </c>
      <c r="P40">
        <v>147102.2001953125</v>
      </c>
      <c r="Q40">
        <v>151110.99951171875</v>
      </c>
      <c r="R40">
        <v>152024.00341796875</v>
      </c>
      <c r="S40">
        <v>138291</v>
      </c>
      <c r="T40">
        <v>126801</v>
      </c>
      <c r="U40">
        <v>124656</v>
      </c>
      <c r="V40">
        <v>116668</v>
      </c>
      <c r="W40">
        <v>110028</v>
      </c>
      <c r="X40">
        <v>99175</v>
      </c>
      <c r="Y40">
        <v>102457</v>
      </c>
    </row>
    <row r="41" spans="1:25" ht="14.75">
      <c r="A41" t="s">
        <v>112</v>
      </c>
      <c r="B41" t="s">
        <v>57</v>
      </c>
      <c r="G41">
        <v>6747</v>
      </c>
      <c r="H41">
        <v>6067</v>
      </c>
      <c r="I41">
        <v>5812</v>
      </c>
      <c r="J41">
        <v>7137.3579096617377</v>
      </c>
      <c r="K41">
        <v>7082</v>
      </c>
      <c r="L41">
        <v>6642</v>
      </c>
      <c r="M41">
        <v>6726</v>
      </c>
      <c r="N41">
        <v>6070</v>
      </c>
      <c r="O41">
        <v>6265</v>
      </c>
      <c r="P41">
        <v>6083</v>
      </c>
      <c r="Q41">
        <v>7471</v>
      </c>
      <c r="R41">
        <v>8166.0002326965332</v>
      </c>
      <c r="S41">
        <v>7614</v>
      </c>
      <c r="T41">
        <v>7073</v>
      </c>
      <c r="U41">
        <v>7029</v>
      </c>
      <c r="V41">
        <v>6868</v>
      </c>
      <c r="W41">
        <v>6271</v>
      </c>
      <c r="X41">
        <v>5917</v>
      </c>
      <c r="Y41">
        <v>6544</v>
      </c>
    </row>
    <row r="42" spans="1:25" ht="14.75">
      <c r="A42" t="s">
        <v>112</v>
      </c>
      <c r="B42" t="s">
        <v>1</v>
      </c>
      <c r="G42">
        <v>23193</v>
      </c>
      <c r="H42">
        <v>22001</v>
      </c>
      <c r="I42">
        <v>21627</v>
      </c>
      <c r="J42">
        <v>22531.506916725899</v>
      </c>
      <c r="K42">
        <v>19371</v>
      </c>
      <c r="L42">
        <v>18570</v>
      </c>
      <c r="M42">
        <v>18731</v>
      </c>
      <c r="N42">
        <v>18323</v>
      </c>
      <c r="O42">
        <v>17942</v>
      </c>
      <c r="P42">
        <v>16977</v>
      </c>
      <c r="Q42">
        <v>18342</v>
      </c>
      <c r="R42">
        <v>22247.000442504883</v>
      </c>
      <c r="S42">
        <v>17776</v>
      </c>
      <c r="T42">
        <v>16452</v>
      </c>
      <c r="U42">
        <v>15664</v>
      </c>
      <c r="V42">
        <v>15330</v>
      </c>
      <c r="W42">
        <v>14646</v>
      </c>
      <c r="X42">
        <v>13456</v>
      </c>
      <c r="Y42">
        <v>11707</v>
      </c>
    </row>
    <row r="43" spans="1:25" ht="14.75">
      <c r="A43" t="s">
        <v>112</v>
      </c>
      <c r="B43" t="s">
        <v>2</v>
      </c>
      <c r="G43">
        <v>22498</v>
      </c>
      <c r="H43">
        <v>18604</v>
      </c>
      <c r="I43">
        <v>18977</v>
      </c>
      <c r="J43">
        <v>17167.115591045949</v>
      </c>
      <c r="K43">
        <v>15208</v>
      </c>
      <c r="L43">
        <v>12862</v>
      </c>
      <c r="M43">
        <v>12915</v>
      </c>
      <c r="N43">
        <v>12410</v>
      </c>
      <c r="O43">
        <v>13148</v>
      </c>
      <c r="P43">
        <v>12519</v>
      </c>
      <c r="Q43">
        <v>17683</v>
      </c>
      <c r="R43">
        <v>14145.000061035156</v>
      </c>
      <c r="S43">
        <v>13737</v>
      </c>
      <c r="T43">
        <v>11930</v>
      </c>
      <c r="U43">
        <v>10750</v>
      </c>
      <c r="V43">
        <v>11123</v>
      </c>
      <c r="W43">
        <v>10144</v>
      </c>
      <c r="X43">
        <v>9804</v>
      </c>
      <c r="Y43">
        <v>8798</v>
      </c>
    </row>
    <row r="44" spans="1:25" ht="14.75">
      <c r="A44" t="s">
        <v>112</v>
      </c>
      <c r="B44" t="s">
        <v>3</v>
      </c>
      <c r="G44">
        <v>7326</v>
      </c>
      <c r="H44">
        <v>6227</v>
      </c>
      <c r="I44">
        <v>6377</v>
      </c>
      <c r="J44">
        <v>6723.8224012274641</v>
      </c>
      <c r="K44">
        <v>6441</v>
      </c>
      <c r="L44">
        <v>5858</v>
      </c>
      <c r="M44">
        <v>6252</v>
      </c>
      <c r="N44">
        <v>6079</v>
      </c>
      <c r="O44">
        <v>7358</v>
      </c>
      <c r="P44">
        <v>8308</v>
      </c>
      <c r="Q44">
        <v>10885</v>
      </c>
      <c r="R44">
        <v>11650.000244140625</v>
      </c>
      <c r="S44">
        <v>11396</v>
      </c>
      <c r="T44">
        <v>11086</v>
      </c>
      <c r="U44">
        <v>11261</v>
      </c>
      <c r="V44">
        <v>10957</v>
      </c>
      <c r="W44">
        <v>9193</v>
      </c>
      <c r="X44">
        <v>8602</v>
      </c>
      <c r="Y44">
        <v>9689</v>
      </c>
    </row>
    <row r="45" spans="1:25" ht="14.75">
      <c r="A45" t="s">
        <v>119</v>
      </c>
      <c r="B45" t="s">
        <v>119</v>
      </c>
      <c r="C45">
        <v>10761</v>
      </c>
      <c r="D45">
        <v>11378</v>
      </c>
      <c r="E45">
        <v>11378</v>
      </c>
      <c r="F45">
        <v>11037</v>
      </c>
      <c r="G45">
        <v>14003</v>
      </c>
      <c r="H45">
        <v>24718.32</v>
      </c>
      <c r="I45">
        <v>14879.12</v>
      </c>
      <c r="J45">
        <v>19009.98</v>
      </c>
      <c r="K45">
        <v>14212.14</v>
      </c>
      <c r="L45">
        <v>14700</v>
      </c>
      <c r="M45">
        <v>14663</v>
      </c>
      <c r="N45">
        <v>14524.20</v>
      </c>
      <c r="O45">
        <v>13292.419998168945</v>
      </c>
      <c r="P45">
        <v>14338.000198364258</v>
      </c>
      <c r="Q45">
        <v>14999</v>
      </c>
      <c r="R45">
        <v>14271</v>
      </c>
      <c r="S45">
        <v>14132</v>
      </c>
      <c r="T45">
        <v>13864</v>
      </c>
      <c r="U45">
        <v>13613</v>
      </c>
      <c r="V45">
        <v>13506</v>
      </c>
      <c r="W45">
        <v>12400</v>
      </c>
      <c r="X45">
        <v>12811</v>
      </c>
      <c r="Y45">
        <v>14497</v>
      </c>
    </row>
    <row r="46" spans="1:25" ht="14.75">
      <c r="A46" t="s">
        <v>77</v>
      </c>
      <c r="B46" t="s">
        <v>77</v>
      </c>
      <c r="C46">
        <v>14785</v>
      </c>
      <c r="D46">
        <v>13854</v>
      </c>
      <c r="E46">
        <v>12751</v>
      </c>
      <c r="F46">
        <v>29657</v>
      </c>
      <c r="G46">
        <v>12012</v>
      </c>
      <c r="H46">
        <v>9321.19</v>
      </c>
      <c r="I46">
        <v>10134.42</v>
      </c>
      <c r="J46">
        <v>10818</v>
      </c>
      <c r="K46">
        <v>10707.859999999999</v>
      </c>
      <c r="L46">
        <v>12842</v>
      </c>
      <c r="M46">
        <v>11540</v>
      </c>
      <c r="N46">
        <v>12437</v>
      </c>
      <c r="O46">
        <v>11881.715</v>
      </c>
      <c r="P46">
        <v>13551</v>
      </c>
      <c r="Q46">
        <v>14733.999877929688</v>
      </c>
      <c r="R46">
        <v>14257</v>
      </c>
      <c r="S46">
        <v>12744.999877929688</v>
      </c>
      <c r="T46">
        <v>12589</v>
      </c>
      <c r="U46">
        <v>11338</v>
      </c>
      <c r="V46">
        <v>11284</v>
      </c>
      <c r="W46">
        <v>10020</v>
      </c>
      <c r="X46">
        <v>8943</v>
      </c>
      <c r="Y46">
        <v>8994</v>
      </c>
    </row>
    <row r="47" spans="1:25" ht="14.75">
      <c r="A47" t="s">
        <v>80</v>
      </c>
      <c r="B47" t="s">
        <v>80</v>
      </c>
      <c r="C47">
        <v>9460</v>
      </c>
      <c r="D47">
        <v>10867</v>
      </c>
      <c r="E47">
        <v>10566</v>
      </c>
      <c r="F47">
        <v>9669</v>
      </c>
      <c r="G47">
        <v>11890</v>
      </c>
      <c r="H47">
        <v>12181.5</v>
      </c>
      <c r="I47">
        <v>11921.19</v>
      </c>
      <c r="J47">
        <v>10416.92</v>
      </c>
      <c r="K47">
        <v>11099.57</v>
      </c>
      <c r="L47">
        <v>10859</v>
      </c>
      <c r="M47">
        <v>12442</v>
      </c>
      <c r="N47">
        <v>12435.20</v>
      </c>
      <c r="O47">
        <v>12707.619995117188</v>
      </c>
      <c r="P47">
        <v>12968</v>
      </c>
      <c r="Q47">
        <v>12985</v>
      </c>
      <c r="R47">
        <v>13010</v>
      </c>
      <c r="S47">
        <v>12947</v>
      </c>
      <c r="T47">
        <v>13012</v>
      </c>
      <c r="U47">
        <v>12755</v>
      </c>
      <c r="V47">
        <v>14270</v>
      </c>
      <c r="W47">
        <v>15354</v>
      </c>
      <c r="X47">
        <v>15195</v>
      </c>
      <c r="Y47">
        <v>14979</v>
      </c>
    </row>
    <row r="48" spans="1:25" ht="14.75">
      <c r="A48" t="s">
        <v>124</v>
      </c>
      <c r="B48" t="s">
        <v>129</v>
      </c>
      <c r="C48">
        <v>37382</v>
      </c>
      <c r="D48">
        <v>43719</v>
      </c>
      <c r="E48">
        <v>33671</v>
      </c>
      <c r="F48">
        <v>28818</v>
      </c>
      <c r="G48">
        <v>28062</v>
      </c>
      <c r="H48">
        <v>27284</v>
      </c>
      <c r="I48">
        <v>29670</v>
      </c>
      <c r="J48">
        <v>29941</v>
      </c>
      <c r="K48">
        <v>28835</v>
      </c>
      <c r="L48">
        <v>29839</v>
      </c>
      <c r="M48">
        <v>30714</v>
      </c>
      <c r="N48">
        <v>31205</v>
      </c>
      <c r="O48">
        <v>32302</v>
      </c>
      <c r="P48">
        <v>32155</v>
      </c>
      <c r="Q48">
        <v>30990</v>
      </c>
      <c r="R48">
        <v>31023</v>
      </c>
      <c r="S48">
        <v>45282</v>
      </c>
      <c r="T48">
        <v>39681</v>
      </c>
      <c r="U48">
        <v>37747</v>
      </c>
      <c r="V48">
        <v>35854</v>
      </c>
      <c r="W48">
        <v>35364</v>
      </c>
      <c r="X48">
        <v>34126</v>
      </c>
      <c r="Y48">
        <v>33026</v>
      </c>
    </row>
    <row r="49" spans="1:25" ht="14.75">
      <c r="A49" t="s">
        <v>113</v>
      </c>
      <c r="B49" t="s">
        <v>4</v>
      </c>
      <c r="G49">
        <v>4885</v>
      </c>
      <c r="H49">
        <v>4771</v>
      </c>
      <c r="I49">
        <v>5119</v>
      </c>
      <c r="J49">
        <v>4605</v>
      </c>
      <c r="K49">
        <v>4589</v>
      </c>
      <c r="L49">
        <v>4912</v>
      </c>
      <c r="M49">
        <v>5131</v>
      </c>
      <c r="N49">
        <v>5183</v>
      </c>
      <c r="O49">
        <v>4046.3534325000001</v>
      </c>
      <c r="P49">
        <v>3894.822087</v>
      </c>
      <c r="Q49">
        <v>3677</v>
      </c>
      <c r="R49">
        <v>4048</v>
      </c>
      <c r="S49">
        <v>3906</v>
      </c>
      <c r="T49">
        <v>4039</v>
      </c>
      <c r="U49">
        <v>3977</v>
      </c>
      <c r="V49">
        <v>3877</v>
      </c>
      <c r="W49">
        <v>4174</v>
      </c>
      <c r="X49">
        <v>4418</v>
      </c>
      <c r="Y49">
        <v>4993</v>
      </c>
    </row>
    <row r="50" spans="1:25" ht="14.75">
      <c r="A50" t="s">
        <v>113</v>
      </c>
      <c r="B50" t="s">
        <v>5</v>
      </c>
      <c r="G50">
        <v>6932</v>
      </c>
      <c r="H50">
        <v>7254</v>
      </c>
      <c r="I50">
        <v>7078</v>
      </c>
      <c r="J50">
        <v>6235</v>
      </c>
      <c r="K50">
        <v>8027</v>
      </c>
      <c r="L50">
        <v>8211</v>
      </c>
      <c r="M50">
        <v>8166</v>
      </c>
      <c r="N50">
        <v>7814</v>
      </c>
      <c r="O50">
        <v>7847</v>
      </c>
      <c r="P50">
        <v>8137</v>
      </c>
      <c r="Q50">
        <v>8660</v>
      </c>
      <c r="R50">
        <v>7949</v>
      </c>
      <c r="S50">
        <v>7738</v>
      </c>
      <c r="T50">
        <v>7580</v>
      </c>
      <c r="U50">
        <v>7957</v>
      </c>
      <c r="V50">
        <v>8474</v>
      </c>
      <c r="W50">
        <v>8727</v>
      </c>
      <c r="X50">
        <v>8554</v>
      </c>
      <c r="Y50">
        <v>10140</v>
      </c>
    </row>
    <row r="51" spans="1:25" ht="14.75">
      <c r="A51" t="s">
        <v>113</v>
      </c>
      <c r="B51" t="s">
        <v>6</v>
      </c>
      <c r="G51">
        <v>17170</v>
      </c>
      <c r="H51">
        <v>16428</v>
      </c>
      <c r="I51">
        <v>16444</v>
      </c>
      <c r="J51">
        <v>16430</v>
      </c>
      <c r="K51">
        <v>13923</v>
      </c>
      <c r="L51">
        <v>17160</v>
      </c>
      <c r="M51">
        <v>16509</v>
      </c>
      <c r="N51">
        <v>15099</v>
      </c>
      <c r="O51">
        <v>16129.40</v>
      </c>
      <c r="P51">
        <v>14378</v>
      </c>
      <c r="Q51">
        <v>16395</v>
      </c>
      <c r="R51">
        <v>15441</v>
      </c>
      <c r="S51">
        <v>15051</v>
      </c>
      <c r="T51">
        <v>14439</v>
      </c>
      <c r="U51">
        <v>14867</v>
      </c>
      <c r="V51">
        <v>15000</v>
      </c>
      <c r="W51">
        <v>14940</v>
      </c>
      <c r="X51">
        <v>13934</v>
      </c>
      <c r="Y51">
        <v>14524</v>
      </c>
    </row>
    <row r="52" spans="1:25" ht="14.75">
      <c r="A52" t="s">
        <v>125</v>
      </c>
      <c r="B52" t="s">
        <v>84</v>
      </c>
      <c r="C52">
        <v>173877</v>
      </c>
      <c r="D52">
        <v>135037</v>
      </c>
      <c r="E52">
        <v>113039</v>
      </c>
      <c r="F52">
        <v>118382</v>
      </c>
      <c r="G52">
        <v>94908</v>
      </c>
      <c r="H52">
        <v>201024.96</v>
      </c>
      <c r="I52">
        <v>190761.91</v>
      </c>
      <c r="J52">
        <v>219757.31</v>
      </c>
      <c r="K52">
        <v>203198.69</v>
      </c>
      <c r="L52">
        <v>169924</v>
      </c>
      <c r="M52">
        <v>180126</v>
      </c>
      <c r="N52">
        <v>213092</v>
      </c>
      <c r="O52">
        <v>191585.17249999999</v>
      </c>
      <c r="P52">
        <v>209352.61171030448</v>
      </c>
      <c r="Q52">
        <v>209004.0009765625</v>
      </c>
      <c r="R52">
        <v>214706</v>
      </c>
      <c r="S52">
        <v>221885.998046875</v>
      </c>
      <c r="T52">
        <v>217274</v>
      </c>
      <c r="U52">
        <v>213091</v>
      </c>
      <c r="V52">
        <v>213012</v>
      </c>
      <c r="W52">
        <v>211528</v>
      </c>
      <c r="X52">
        <v>200344</v>
      </c>
      <c r="Y52">
        <v>235511</v>
      </c>
    </row>
    <row r="57" spans="2:2" ht="14.75">
      <c r="B57" t="s">
        <v>111</v>
      </c>
    </row>
    <row r="58" spans="2:8" ht="14.75">
      <c r="B58" t="s">
        <v>66</v>
      </c>
      <c r="H58">
        <v>27284</v>
      </c>
    </row>
    <row r="59" spans="2:8" ht="14.75">
      <c r="B59" t="s">
        <v>61</v>
      </c>
      <c r="H59">
        <v>23731.32</v>
      </c>
    </row>
    <row r="60" spans="2:8" ht="14.75">
      <c r="B60" t="s">
        <v>65</v>
      </c>
      <c r="H60">
        <v>12181.5</v>
      </c>
    </row>
    <row r="61" spans="2:8" ht="14.75">
      <c r="B61" t="s">
        <v>62</v>
      </c>
      <c r="H61">
        <v>9321.19</v>
      </c>
    </row>
    <row r="62" spans="2:8" ht="14.75">
      <c r="B62" t="s">
        <v>63</v>
      </c>
      <c r="H62">
        <v>15591.01</v>
      </c>
    </row>
    <row r="63" spans="2:8" ht="14.75">
      <c r="B63" t="s">
        <v>64</v>
      </c>
      <c r="H63">
        <v>201024.96</v>
      </c>
    </row>
    <row r="64" spans="2:8" ht="14.75">
      <c r="B64" t="s">
        <v>67</v>
      </c>
      <c r="H64">
        <v>24718.32</v>
      </c>
    </row>
    <row r="66" spans="2:25" s="1" customFormat="1" ht="14.75">
      <c r="B66" s="1" t="s">
        <v>51</v>
      </c>
      <c r="C66" s="1">
        <v>1278811</v>
      </c>
      <c r="D66" s="1">
        <v>1349811</v>
      </c>
      <c r="E66" s="1">
        <v>1136357.9099999999</v>
      </c>
      <c r="F66" s="1">
        <v>1107228.1452695378</v>
      </c>
      <c r="G66" s="1">
        <v>1235754.7073772743</v>
      </c>
      <c r="H66" s="1">
        <v>1131593.1323816078</v>
      </c>
      <c r="I66" s="1">
        <v>1073814.547420759</v>
      </c>
      <c r="J66" s="1">
        <v>1045172.9446</v>
      </c>
      <c r="K66" s="1">
        <v>1072457.8700000001</v>
      </c>
      <c r="L66" s="1">
        <v>961407</v>
      </c>
      <c r="M66" s="1">
        <v>941433</v>
      </c>
      <c r="N66" s="1">
        <v>946105.80</v>
      </c>
      <c r="O66" s="1">
        <v>984723</v>
      </c>
      <c r="P66" s="1">
        <v>1059262.0008789061</v>
      </c>
      <c r="Q66" s="1">
        <v>1113711</v>
      </c>
      <c r="R66" s="1">
        <v>1105876</v>
      </c>
      <c r="S66" s="1">
        <v>1029654</v>
      </c>
      <c r="T66" s="1">
        <v>991844</v>
      </c>
      <c r="U66" s="1">
        <v>1019771</v>
      </c>
      <c r="V66" s="1">
        <v>993647</v>
      </c>
      <c r="W66" s="1">
        <v>917398</v>
      </c>
      <c r="X66" s="1">
        <v>851592</v>
      </c>
      <c r="Y66" s="1">
        <v>829496</v>
      </c>
    </row>
    <row r="67" spans="2:25" s="1" customFormat="1" ht="14.75">
      <c r="B67" s="1" t="s">
        <v>46</v>
      </c>
      <c r="C67" s="1">
        <v>42049</v>
      </c>
      <c r="D67" s="1">
        <v>51350</v>
      </c>
      <c r="E67" s="1">
        <v>43622</v>
      </c>
      <c r="F67" s="1">
        <v>49063</v>
      </c>
      <c r="G67" s="1">
        <v>55075</v>
      </c>
      <c r="H67" s="1">
        <v>58419.54</v>
      </c>
      <c r="I67" s="1">
        <v>56080.98</v>
      </c>
      <c r="J67" s="1">
        <v>64754.07</v>
      </c>
      <c r="K67" s="1">
        <v>57214.979999999996</v>
      </c>
      <c r="L67" s="1">
        <v>63913</v>
      </c>
      <c r="M67" s="1">
        <v>60939</v>
      </c>
      <c r="N67" s="1">
        <v>57460.900024414062</v>
      </c>
      <c r="O67" s="1">
        <v>61107</v>
      </c>
      <c r="P67" s="1">
        <v>57151.049987792969</v>
      </c>
      <c r="Q67" s="1">
        <v>56311.149963378906</v>
      </c>
      <c r="R67" s="1">
        <v>55733</v>
      </c>
      <c r="S67" s="1">
        <v>54916.10</v>
      </c>
      <c r="T67" s="1">
        <v>53505</v>
      </c>
      <c r="U67" s="1">
        <v>51001</v>
      </c>
      <c r="V67" s="1">
        <v>50013</v>
      </c>
      <c r="W67" s="1">
        <v>47472</v>
      </c>
      <c r="X67" s="1">
        <v>46361</v>
      </c>
      <c r="Y67" s="1">
        <v>45084</v>
      </c>
    </row>
    <row r="68" spans="2:25" ht="14.75">
      <c r="B68" t="s">
        <v>54</v>
      </c>
      <c r="C68">
        <v>455159</v>
      </c>
      <c r="D68">
        <v>464401</v>
      </c>
      <c r="E68">
        <v>397915</v>
      </c>
      <c r="F68">
        <v>405778</v>
      </c>
      <c r="G68">
        <v>413244</v>
      </c>
      <c r="H68">
        <v>314941.25</v>
      </c>
      <c r="I68">
        <v>392529.85295100865</v>
      </c>
      <c r="J68">
        <v>457499.77</v>
      </c>
      <c r="K68">
        <v>430062.28</v>
      </c>
      <c r="L68">
        <v>415019</v>
      </c>
      <c r="M68">
        <v>417505</v>
      </c>
      <c r="N68">
        <v>413303.80</v>
      </c>
      <c r="O68">
        <v>427195.99719238281</v>
      </c>
      <c r="P68">
        <v>470411.93969726562</v>
      </c>
      <c r="Q68">
        <v>614879</v>
      </c>
      <c r="R68">
        <v>594146.99389648438</v>
      </c>
      <c r="S68">
        <v>435487</v>
      </c>
      <c r="T68">
        <v>410162</v>
      </c>
      <c r="U68">
        <v>387217</v>
      </c>
      <c r="V68">
        <v>368600</v>
      </c>
      <c r="W68">
        <v>360351</v>
      </c>
      <c r="X68">
        <v>320253</v>
      </c>
      <c r="Y68">
        <v>317835</v>
      </c>
    </row>
    <row r="69" spans="2:25" ht="14.75">
      <c r="B69" t="s">
        <v>56</v>
      </c>
      <c r="C69">
        <v>189193</v>
      </c>
      <c r="D69">
        <v>175711</v>
      </c>
      <c r="E69">
        <v>140716</v>
      </c>
      <c r="F69">
        <v>132962</v>
      </c>
      <c r="G69">
        <v>143544</v>
      </c>
      <c r="H69">
        <v>166946.20000000001</v>
      </c>
      <c r="I69">
        <v>198307.60</v>
      </c>
      <c r="J69">
        <v>158185.88999999998</v>
      </c>
      <c r="K69">
        <v>166596.37000000002</v>
      </c>
      <c r="L69">
        <v>145808</v>
      </c>
      <c r="M69">
        <v>127224</v>
      </c>
      <c r="N69">
        <v>138741</v>
      </c>
      <c r="O69">
        <v>138668.10009765625</v>
      </c>
      <c r="P69">
        <v>142497</v>
      </c>
      <c r="Q69">
        <v>152614</v>
      </c>
      <c r="R69">
        <v>153585</v>
      </c>
      <c r="S69">
        <v>151725</v>
      </c>
      <c r="T69">
        <v>145717</v>
      </c>
      <c r="U69">
        <v>148901</v>
      </c>
      <c r="V69">
        <v>149325</v>
      </c>
      <c r="W69">
        <v>140300</v>
      </c>
      <c r="X69">
        <v>135432</v>
      </c>
      <c r="Y69">
        <v>132676</v>
      </c>
    </row>
    <row r="70" spans="2:25" ht="14.75">
      <c r="B70" t="s">
        <v>47</v>
      </c>
      <c r="C70">
        <v>78144</v>
      </c>
      <c r="D70">
        <v>76358</v>
      </c>
      <c r="E70">
        <v>80532</v>
      </c>
      <c r="F70">
        <v>90774</v>
      </c>
      <c r="G70">
        <v>64812</v>
      </c>
      <c r="H70">
        <v>81665</v>
      </c>
      <c r="I70">
        <v>99073.93</v>
      </c>
      <c r="J70">
        <v>81589.63</v>
      </c>
      <c r="K70">
        <v>91023.37999999999</v>
      </c>
      <c r="L70">
        <v>74685</v>
      </c>
      <c r="M70">
        <v>75896</v>
      </c>
      <c r="N70">
        <v>76111</v>
      </c>
      <c r="O70">
        <v>65856.999877929688</v>
      </c>
      <c r="P70">
        <v>70485.640075683594</v>
      </c>
      <c r="Q70">
        <v>71517</v>
      </c>
      <c r="R70">
        <v>72315.000366210938</v>
      </c>
      <c r="S70">
        <v>74746</v>
      </c>
      <c r="T70">
        <v>76595</v>
      </c>
      <c r="U70">
        <v>75528</v>
      </c>
      <c r="V70">
        <v>72094</v>
      </c>
      <c r="W70">
        <v>68829</v>
      </c>
      <c r="X70">
        <v>66522</v>
      </c>
      <c r="Y70">
        <v>76064</v>
      </c>
    </row>
    <row r="71" spans="2:25" ht="14.75">
      <c r="B71" t="s">
        <v>0</v>
      </c>
      <c r="C71">
        <v>3046716</v>
      </c>
      <c r="D71">
        <v>3162056.1377220498</v>
      </c>
      <c r="E71">
        <v>2833221.91</v>
      </c>
      <c r="F71">
        <v>2904690.1452695378</v>
      </c>
      <c r="G71">
        <v>2956729.2649953812</v>
      </c>
      <c r="H71">
        <v>2891573.6355325612</v>
      </c>
      <c r="I71">
        <v>2959329.1375354645</v>
      </c>
      <c r="J71">
        <v>2933781.6774186608</v>
      </c>
      <c r="K71">
        <v>2903779.2049730625</v>
      </c>
      <c r="L71">
        <v>2692898</v>
      </c>
      <c r="M71">
        <v>2637336</v>
      </c>
      <c r="N71">
        <v>2609989.0500732427</v>
      </c>
      <c r="O71">
        <v>2704228.5277812546</v>
      </c>
      <c r="P71">
        <v>2801063.6149282856</v>
      </c>
      <c r="Q71">
        <v>3088035.1498413086</v>
      </c>
      <c r="R71">
        <v>3059730.9996376038</v>
      </c>
      <c r="S71">
        <v>2764790.0930419923</v>
      </c>
      <c r="T71">
        <v>2659112</v>
      </c>
      <c r="U71">
        <v>2651041</v>
      </c>
      <c r="V71">
        <v>2589761</v>
      </c>
      <c r="W71">
        <v>2463451</v>
      </c>
      <c r="X71">
        <v>2293470</v>
      </c>
      <c r="Y71">
        <v>2360952</v>
      </c>
    </row>
    <row r="72" spans="2:25" ht="14.75">
      <c r="B72" t="s">
        <v>50</v>
      </c>
      <c r="C72">
        <v>281703</v>
      </c>
      <c r="D72">
        <v>278365</v>
      </c>
      <c r="E72">
        <v>289460</v>
      </c>
      <c r="F72">
        <v>295689</v>
      </c>
      <c r="G72">
        <v>309620.40000000002</v>
      </c>
      <c r="H72">
        <v>293246</v>
      </c>
      <c r="I72">
        <v>303236</v>
      </c>
      <c r="J72">
        <v>293365</v>
      </c>
      <c r="K72">
        <v>287042</v>
      </c>
      <c r="L72">
        <v>275611</v>
      </c>
      <c r="M72">
        <v>253716</v>
      </c>
      <c r="N72">
        <v>251612</v>
      </c>
      <c r="O72">
        <v>261556.23974609375</v>
      </c>
      <c r="P72">
        <v>282980.42041015625</v>
      </c>
      <c r="Q72">
        <v>298361.9990234375</v>
      </c>
      <c r="R72">
        <v>306512.00439453125</v>
      </c>
      <c r="S72">
        <v>284410</v>
      </c>
      <c r="T72">
        <v>267018</v>
      </c>
      <c r="U72">
        <v>267096</v>
      </c>
      <c r="V72">
        <v>255873</v>
      </c>
      <c r="W72">
        <v>239605</v>
      </c>
      <c r="X72">
        <v>220043</v>
      </c>
      <c r="Y72">
        <v>221558</v>
      </c>
    </row>
    <row r="73" spans="2:25" ht="14.75">
      <c r="B73" t="s">
        <v>42</v>
      </c>
      <c r="C73">
        <v>37634</v>
      </c>
      <c r="D73">
        <v>75808.42087144684</v>
      </c>
      <c r="E73">
        <v>75807</v>
      </c>
      <c r="F73">
        <v>75807</v>
      </c>
      <c r="G73">
        <v>59764</v>
      </c>
      <c r="H73">
        <v>52899</v>
      </c>
      <c r="I73">
        <v>52793</v>
      </c>
      <c r="J73">
        <v>53559.802818661054</v>
      </c>
      <c r="K73">
        <v>48102</v>
      </c>
      <c r="L73">
        <v>43932</v>
      </c>
      <c r="M73">
        <v>44624</v>
      </c>
      <c r="N73">
        <v>42882</v>
      </c>
      <c r="O73">
        <v>44713</v>
      </c>
      <c r="P73">
        <v>43887</v>
      </c>
      <c r="Q73">
        <v>54381</v>
      </c>
      <c r="R73">
        <v>56208.000980377197</v>
      </c>
      <c r="S73">
        <v>50523</v>
      </c>
      <c r="T73">
        <v>46541</v>
      </c>
      <c r="U73">
        <v>44704</v>
      </c>
      <c r="V73">
        <v>44278</v>
      </c>
      <c r="W73">
        <v>40254</v>
      </c>
      <c r="X73">
        <v>37779</v>
      </c>
      <c r="Y73">
        <v>36738</v>
      </c>
    </row>
    <row r="74" spans="2:25" ht="14.75">
      <c r="B74" t="s">
        <v>53</v>
      </c>
      <c r="C74">
        <v>18051</v>
      </c>
      <c r="D74">
        <v>20334</v>
      </c>
      <c r="E74">
        <v>27248</v>
      </c>
      <c r="F74">
        <v>26694</v>
      </c>
      <c r="G74">
        <v>28987</v>
      </c>
      <c r="H74">
        <v>28453</v>
      </c>
      <c r="I74">
        <v>28641</v>
      </c>
      <c r="J74">
        <v>27270</v>
      </c>
      <c r="K74">
        <v>26539</v>
      </c>
      <c r="L74">
        <v>30283</v>
      </c>
      <c r="M74">
        <v>29806</v>
      </c>
      <c r="N74">
        <v>28096</v>
      </c>
      <c r="O74">
        <v>28022.753432500002</v>
      </c>
      <c r="P74">
        <v>26409.822087</v>
      </c>
      <c r="Q74">
        <v>28732</v>
      </c>
      <c r="R74">
        <v>27438</v>
      </c>
      <c r="S74">
        <v>26695</v>
      </c>
      <c r="T74">
        <v>26058</v>
      </c>
      <c r="U74">
        <v>26801</v>
      </c>
      <c r="V74">
        <v>27351</v>
      </c>
      <c r="W74">
        <v>27841</v>
      </c>
      <c r="X74">
        <v>26906</v>
      </c>
      <c r="Y74">
        <v>29657</v>
      </c>
    </row>
    <row r="75" spans="2:25" ht="14.75">
      <c r="B75" t="s">
        <v>55</v>
      </c>
      <c r="C75">
        <v>69580</v>
      </c>
      <c r="D75">
        <v>87598</v>
      </c>
      <c r="E75">
        <v>85617</v>
      </c>
      <c r="F75">
        <v>89007</v>
      </c>
      <c r="G75">
        <v>81210</v>
      </c>
      <c r="H75">
        <v>86228.80</v>
      </c>
      <c r="I75">
        <v>87965.31</v>
      </c>
      <c r="J75">
        <v>95927.74</v>
      </c>
      <c r="K75">
        <v>81897.509999999995</v>
      </c>
      <c r="L75">
        <v>75614</v>
      </c>
      <c r="M75">
        <v>72448</v>
      </c>
      <c r="N75">
        <v>72615</v>
      </c>
      <c r="O75">
        <v>73172</v>
      </c>
      <c r="P75">
        <v>75726</v>
      </c>
      <c r="Q75">
        <v>74933</v>
      </c>
      <c r="R75">
        <v>76508</v>
      </c>
      <c r="S75">
        <v>78708</v>
      </c>
      <c r="T75">
        <v>79266</v>
      </c>
      <c r="U75">
        <v>81065</v>
      </c>
      <c r="V75">
        <v>75771</v>
      </c>
      <c r="W75">
        <v>72537</v>
      </c>
      <c r="X75">
        <v>64925</v>
      </c>
      <c r="Y75">
        <v>68033</v>
      </c>
    </row>
    <row r="76" spans="2:25" ht="14.75">
      <c r="B76" t="s">
        <v>52</v>
      </c>
      <c r="C76">
        <v>317583</v>
      </c>
      <c r="D76">
        <v>330625</v>
      </c>
      <c r="E76">
        <v>326807</v>
      </c>
      <c r="F76">
        <v>392740</v>
      </c>
      <c r="G76">
        <v>368625</v>
      </c>
      <c r="H76">
        <v>363329.41315095418</v>
      </c>
      <c r="I76">
        <v>368389.20219532424</v>
      </c>
      <c r="J76">
        <v>315707.55000000005</v>
      </c>
      <c r="K76">
        <v>333919.27999999997</v>
      </c>
      <c r="L76">
        <v>321646</v>
      </c>
      <c r="M76">
        <v>315857</v>
      </c>
      <c r="N76">
        <v>250920</v>
      </c>
      <c r="O76">
        <v>305585.57</v>
      </c>
      <c r="P76">
        <v>226985</v>
      </c>
      <c r="Q76">
        <v>280826</v>
      </c>
      <c r="R76">
        <v>262924</v>
      </c>
      <c r="S76">
        <v>210872.9951171875</v>
      </c>
      <c r="T76">
        <v>204934</v>
      </c>
      <c r="U76">
        <v>200712</v>
      </c>
      <c r="V76">
        <v>203931</v>
      </c>
      <c r="W76">
        <v>206911</v>
      </c>
      <c r="X76">
        <v>198751</v>
      </c>
      <c r="Y76">
        <v>237248</v>
      </c>
    </row>
  </sheetData>
  <sheetProtection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Fuente</vt:lpstr>
      <vt:lpstr>Evolución ovinio</vt:lpstr>
      <vt:lpstr>Evolución caprino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FLAVIA PIQUERAS DERNIER</dc:creator>
  <cp:keywords/>
  <dc:description/>
  <cp:lastModifiedBy>BARBARA SORIANO MARTINEZ</cp:lastModifiedBy>
  <dcterms:created xsi:type="dcterms:W3CDTF">2025-02-23T15:14:42Z</dcterms:created>
  <dcterms:modified xsi:type="dcterms:W3CDTF">2025-12-22T11:52:53Z</dcterms:modified>
  <cp:category/>
</cp:coreProperties>
</file>